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MISDATA\Departments\Purchasing\PURCH\Kevin\BIDS\2022 ANNUAL BIDS\2022-75 RNG Spare Parts\"/>
    </mc:Choice>
  </mc:AlternateContent>
  <xr:revisionPtr revIDLastSave="0" documentId="13_ncr:1_{BD683441-2B01-4FFB-AB3B-77D1620CEFA5}" xr6:coauthVersionLast="47" xr6:coauthVersionMax="47" xr10:uidLastSave="{00000000-0000-0000-0000-000000000000}"/>
  <bookViews>
    <workbookView xWindow="1290" yWindow="1410" windowWidth="25890" windowHeight="12660" tabRatio="759" firstSheet="1" activeTab="3" xr2:uid="{00000000-000D-0000-FFFF-FFFF00000000}"/>
  </bookViews>
  <sheets>
    <sheet name="Comprehensive Line List" sheetId="7" state="hidden" r:id="rId1"/>
    <sheet name="Manual Valves" sheetId="1" r:id="rId2"/>
    <sheet name="Automated Valves" sheetId="5" r:id="rId3"/>
    <sheet name="Instruments" sheetId="2" r:id="rId4"/>
    <sheet name="Drop Down Menu" sheetId="8" state="hidden" r:id="rId5"/>
    <sheet name="CV Sizing-PCV1076" sheetId="12" state="hidden" r:id="rId6"/>
    <sheet name="CV Sizing-PCV1063" sheetId="9" state="hidden" r:id="rId7"/>
    <sheet name="CV Sizing-PCV1064" sheetId="10" state="hidden" r:id="rId8"/>
    <sheet name="CV Sizing-PCV1052" sheetId="11" state="hidden" r:id="rId9"/>
  </sheets>
  <definedNames>
    <definedName name="_xlnm._FilterDatabase" localSheetId="2" hidden="1">'Automated Valves'!$A$5:$AM$5</definedName>
    <definedName name="_xlnm._FilterDatabase" localSheetId="0" hidden="1">'Comprehensive Line List'!$A$4:$AF$266</definedName>
    <definedName name="_xlnm._FilterDatabase" localSheetId="3" hidden="1">Instruments!$A$4:$Z$4</definedName>
    <definedName name="_xlnm._FilterDatabase" localSheetId="1" hidden="1">'Manual Valves'!$B$5:$AB$17</definedName>
    <definedName name="Components_Process_Lines">'Comprehensive Line List'!$C$4:$AA$4</definedName>
    <definedName name="_xlnm.Print_Area" localSheetId="2">'Automated Valves'!$A$1:$AH$8</definedName>
    <definedName name="_xlnm.Print_Area" localSheetId="0">'Comprehensive Line List'!$A$1:$AB$265</definedName>
    <definedName name="_xlnm.Print_Area" localSheetId="3">Instruments!$A$1:$Y$7</definedName>
    <definedName name="_xlnm.Print_Area" localSheetId="1">'Manual Valves'!$B$1:$AC$17</definedName>
    <definedName name="_xlnm.Print_Titles" localSheetId="2">'Automated Valves'!$1:$5</definedName>
    <definedName name="_xlnm.Print_Titles" localSheetId="0">'Comprehensive Line List'!$1:$4</definedName>
    <definedName name="_xlnm.Print_Titles" localSheetId="3">Instruments!$1:$4</definedName>
    <definedName name="_xlnm.Print_Titles" localSheetId="1">'Manual Valves'!$1:$5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6" i="7" l="1"/>
  <c r="Z7" i="7"/>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Z72" i="7"/>
  <c r="Z73" i="7"/>
  <c r="Z74" i="7"/>
  <c r="Z75" i="7"/>
  <c r="Z76" i="7"/>
  <c r="Z77" i="7"/>
  <c r="Z78" i="7"/>
  <c r="Z79" i="7"/>
  <c r="Z80" i="7"/>
  <c r="Z81" i="7"/>
  <c r="Z82" i="7"/>
  <c r="Z83" i="7"/>
  <c r="Z84" i="7"/>
  <c r="Z85" i="7"/>
  <c r="Z86" i="7"/>
  <c r="Z87" i="7"/>
  <c r="Z88" i="7"/>
  <c r="Z89" i="7"/>
  <c r="Z90" i="7"/>
  <c r="Z91" i="7"/>
  <c r="Z92" i="7"/>
  <c r="Z93" i="7"/>
  <c r="Z94" i="7"/>
  <c r="Z95" i="7"/>
  <c r="Z96" i="7"/>
  <c r="Z97" i="7"/>
  <c r="Z98" i="7"/>
  <c r="Z99" i="7"/>
  <c r="Z100" i="7"/>
  <c r="Z101" i="7"/>
  <c r="Z102" i="7"/>
  <c r="Z103" i="7"/>
  <c r="Z104" i="7"/>
  <c r="Z105" i="7"/>
  <c r="Z106" i="7"/>
  <c r="Z107" i="7"/>
  <c r="Z108" i="7"/>
  <c r="Z109" i="7"/>
  <c r="Z110" i="7"/>
  <c r="Z111" i="7"/>
  <c r="Z112" i="7"/>
  <c r="Z113" i="7"/>
  <c r="Z114" i="7"/>
  <c r="Z115" i="7"/>
  <c r="Z116" i="7"/>
  <c r="Z117" i="7"/>
  <c r="Z118" i="7"/>
  <c r="Z119" i="7"/>
  <c r="Z120" i="7"/>
  <c r="Z121" i="7"/>
  <c r="Z122" i="7"/>
  <c r="Z123" i="7"/>
  <c r="Z124" i="7"/>
  <c r="Z125" i="7"/>
  <c r="Z126" i="7"/>
  <c r="Z127" i="7"/>
  <c r="Z128" i="7"/>
  <c r="Z129" i="7"/>
  <c r="Z130" i="7"/>
  <c r="Z131" i="7"/>
  <c r="Z132" i="7"/>
  <c r="Z133" i="7"/>
  <c r="Z134" i="7"/>
  <c r="Z135" i="7"/>
  <c r="Z136" i="7"/>
  <c r="Z137" i="7"/>
  <c r="Z138" i="7"/>
  <c r="Z139" i="7"/>
  <c r="Z140" i="7"/>
  <c r="Z141" i="7"/>
  <c r="Z142" i="7"/>
  <c r="Z143" i="7"/>
  <c r="Z144" i="7"/>
  <c r="Z145" i="7"/>
  <c r="Z146" i="7"/>
  <c r="Z147" i="7"/>
  <c r="Z148" i="7"/>
  <c r="Z149" i="7"/>
  <c r="Z150" i="7"/>
  <c r="Z151" i="7"/>
  <c r="Z152" i="7"/>
  <c r="Z153" i="7"/>
  <c r="Z154" i="7"/>
  <c r="Z155" i="7"/>
  <c r="Z156" i="7"/>
  <c r="Z157" i="7"/>
  <c r="Z158" i="7"/>
  <c r="Z159" i="7"/>
  <c r="Z160" i="7"/>
  <c r="Z161" i="7"/>
  <c r="Z162" i="7"/>
  <c r="Z163" i="7"/>
  <c r="Z164" i="7"/>
  <c r="Z165" i="7"/>
  <c r="Z166" i="7"/>
  <c r="Z167" i="7"/>
  <c r="Z168" i="7"/>
  <c r="Z169" i="7"/>
  <c r="Z170" i="7"/>
  <c r="Z171" i="7"/>
  <c r="Z172" i="7"/>
  <c r="Z173" i="7"/>
  <c r="Z174" i="7"/>
  <c r="Z175" i="7"/>
  <c r="Z176" i="7"/>
  <c r="Z177" i="7"/>
  <c r="Z178" i="7"/>
  <c r="Z179" i="7"/>
  <c r="Z180" i="7"/>
  <c r="Z181" i="7"/>
  <c r="Z182" i="7"/>
  <c r="Z183" i="7"/>
  <c r="Z184" i="7"/>
  <c r="Z185" i="7"/>
  <c r="Z186" i="7"/>
  <c r="Z187" i="7"/>
  <c r="Z188" i="7"/>
  <c r="Z189" i="7"/>
  <c r="Z190" i="7"/>
  <c r="Z191" i="7"/>
  <c r="Z192" i="7"/>
  <c r="Z193" i="7"/>
  <c r="Z194" i="7"/>
  <c r="Z195" i="7"/>
  <c r="Z196" i="7"/>
  <c r="Z197" i="7"/>
  <c r="Z198" i="7"/>
  <c r="Z199" i="7"/>
  <c r="Z200" i="7"/>
  <c r="Z201" i="7"/>
  <c r="Z202" i="7"/>
  <c r="Z203" i="7"/>
  <c r="Z204" i="7"/>
  <c r="Z205" i="7"/>
  <c r="Z206" i="7"/>
  <c r="Z207" i="7"/>
  <c r="Z208" i="7"/>
  <c r="Z209" i="7"/>
  <c r="Z210" i="7"/>
  <c r="Z211" i="7"/>
  <c r="Z212" i="7"/>
  <c r="Z213" i="7"/>
  <c r="Z214" i="7"/>
  <c r="Z215" i="7"/>
  <c r="Z216" i="7"/>
  <c r="Z217" i="7"/>
  <c r="Z218" i="7"/>
  <c r="Z219" i="7"/>
  <c r="Z220" i="7"/>
  <c r="Z221" i="7"/>
  <c r="Z222" i="7"/>
  <c r="Z223" i="7"/>
  <c r="Z224" i="7"/>
  <c r="Z225" i="7"/>
  <c r="Z226" i="7"/>
  <c r="Z227" i="7"/>
  <c r="Z228" i="7"/>
  <c r="Z229" i="7"/>
  <c r="Z230" i="7"/>
  <c r="Z231" i="7"/>
  <c r="Z232" i="7"/>
  <c r="Z233" i="7"/>
  <c r="Z234" i="7"/>
  <c r="Z235" i="7"/>
  <c r="Z236" i="7"/>
  <c r="Z237" i="7"/>
  <c r="Z238" i="7"/>
  <c r="Z239" i="7"/>
  <c r="Z240" i="7"/>
  <c r="Z241" i="7"/>
  <c r="Z242" i="7"/>
  <c r="Z243" i="7"/>
  <c r="Z244" i="7"/>
  <c r="Z245" i="7"/>
  <c r="Z246" i="7"/>
  <c r="Z247" i="7"/>
  <c r="Z248" i="7"/>
  <c r="Z249" i="7"/>
  <c r="Z250" i="7"/>
  <c r="Z251" i="7"/>
  <c r="Z252" i="7"/>
  <c r="Z253" i="7"/>
  <c r="Z254" i="7"/>
  <c r="Z255" i="7"/>
  <c r="Z256" i="7"/>
  <c r="Z257" i="7"/>
  <c r="Z258" i="7"/>
  <c r="Z259" i="7"/>
  <c r="Z260" i="7"/>
  <c r="Z261" i="7"/>
  <c r="Z262" i="7"/>
  <c r="Z263" i="7"/>
  <c r="Z264" i="7"/>
  <c r="Z265" i="7"/>
  <c r="Z266" i="7"/>
  <c r="Z5" i="7"/>
  <c r="Y6" i="7" l="1"/>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Y72" i="7"/>
  <c r="Y73" i="7"/>
  <c r="Y74" i="7"/>
  <c r="Y75" i="7"/>
  <c r="Y76" i="7"/>
  <c r="Y77" i="7"/>
  <c r="Y78" i="7"/>
  <c r="Y79" i="7"/>
  <c r="Y80" i="7"/>
  <c r="Y81" i="7"/>
  <c r="Y82" i="7"/>
  <c r="Y83" i="7"/>
  <c r="Y84" i="7"/>
  <c r="Y85" i="7"/>
  <c r="Y86" i="7"/>
  <c r="Y87" i="7"/>
  <c r="Y88" i="7"/>
  <c r="Y89" i="7"/>
  <c r="Y90" i="7"/>
  <c r="Y91" i="7"/>
  <c r="Y92" i="7"/>
  <c r="Y93" i="7"/>
  <c r="Y94" i="7"/>
  <c r="Y95" i="7"/>
  <c r="Y96" i="7"/>
  <c r="Y97" i="7"/>
  <c r="Y98" i="7"/>
  <c r="Y99" i="7"/>
  <c r="Y100" i="7"/>
  <c r="Y101" i="7"/>
  <c r="Y102" i="7"/>
  <c r="Y103" i="7"/>
  <c r="Y104" i="7"/>
  <c r="Y105" i="7"/>
  <c r="Y106" i="7"/>
  <c r="Y107" i="7"/>
  <c r="Y108" i="7"/>
  <c r="Y109" i="7"/>
  <c r="Y110" i="7"/>
  <c r="Y111" i="7"/>
  <c r="Y112" i="7"/>
  <c r="Y113" i="7"/>
  <c r="Y114" i="7"/>
  <c r="Y115" i="7"/>
  <c r="Y116" i="7"/>
  <c r="Y117" i="7"/>
  <c r="Y118" i="7"/>
  <c r="Y119" i="7"/>
  <c r="Y120" i="7"/>
  <c r="Y121" i="7"/>
  <c r="Y122" i="7"/>
  <c r="Y123" i="7"/>
  <c r="Y124" i="7"/>
  <c r="Y125" i="7"/>
  <c r="Y126" i="7"/>
  <c r="Y127" i="7"/>
  <c r="Y128" i="7"/>
  <c r="Y129" i="7"/>
  <c r="Y130" i="7"/>
  <c r="Y131" i="7"/>
  <c r="Y132" i="7"/>
  <c r="Y133" i="7"/>
  <c r="Y134" i="7"/>
  <c r="Y135" i="7"/>
  <c r="Y136" i="7"/>
  <c r="Y137" i="7"/>
  <c r="Y138" i="7"/>
  <c r="Y139" i="7"/>
  <c r="Y140" i="7"/>
  <c r="Y141" i="7"/>
  <c r="Y142" i="7"/>
  <c r="Y143" i="7"/>
  <c r="Y144" i="7"/>
  <c r="Y145" i="7"/>
  <c r="Y146" i="7"/>
  <c r="Y147" i="7"/>
  <c r="Y148" i="7"/>
  <c r="Y149" i="7"/>
  <c r="Y150" i="7"/>
  <c r="Y151" i="7"/>
  <c r="Y152" i="7"/>
  <c r="Y153" i="7"/>
  <c r="Y154" i="7"/>
  <c r="Y155" i="7"/>
  <c r="Y156" i="7"/>
  <c r="Y157" i="7"/>
  <c r="Y158" i="7"/>
  <c r="Y159" i="7"/>
  <c r="Y160" i="7"/>
  <c r="Y161" i="7"/>
  <c r="Y162" i="7"/>
  <c r="Y163" i="7"/>
  <c r="Y164" i="7"/>
  <c r="Y165" i="7"/>
  <c r="Y166" i="7"/>
  <c r="Y167" i="7"/>
  <c r="Y168" i="7"/>
  <c r="Y169" i="7"/>
  <c r="Y170" i="7"/>
  <c r="Y171" i="7"/>
  <c r="Y172" i="7"/>
  <c r="Y173" i="7"/>
  <c r="Y174" i="7"/>
  <c r="Y175" i="7"/>
  <c r="Y176" i="7"/>
  <c r="Y177" i="7"/>
  <c r="Y178" i="7"/>
  <c r="Y179" i="7"/>
  <c r="Y180" i="7"/>
  <c r="Y181" i="7"/>
  <c r="Y182" i="7"/>
  <c r="Y183" i="7"/>
  <c r="Y184" i="7"/>
  <c r="Y185" i="7"/>
  <c r="Y186" i="7"/>
  <c r="Y187" i="7"/>
  <c r="Y188" i="7"/>
  <c r="Y189" i="7"/>
  <c r="Y190" i="7"/>
  <c r="Y191" i="7"/>
  <c r="Y192" i="7"/>
  <c r="Y193" i="7"/>
  <c r="Y194" i="7"/>
  <c r="Y195" i="7"/>
  <c r="Y196" i="7"/>
  <c r="Y197" i="7"/>
  <c r="Y198" i="7"/>
  <c r="Y199" i="7"/>
  <c r="Y200" i="7"/>
  <c r="Y201" i="7"/>
  <c r="Y202" i="7"/>
  <c r="Y203" i="7"/>
  <c r="Y204" i="7"/>
  <c r="Y205" i="7"/>
  <c r="Y206" i="7"/>
  <c r="Y207" i="7"/>
  <c r="Y208" i="7"/>
  <c r="Y209" i="7"/>
  <c r="Y210" i="7"/>
  <c r="Y211" i="7"/>
  <c r="Y212" i="7"/>
  <c r="Y213" i="7"/>
  <c r="Y214" i="7"/>
  <c r="Y215" i="7"/>
  <c r="Y216" i="7"/>
  <c r="Y217" i="7"/>
  <c r="Y218" i="7"/>
  <c r="Y219" i="7"/>
  <c r="Y220" i="7"/>
  <c r="Y221" i="7"/>
  <c r="Y222" i="7"/>
  <c r="Y223" i="7"/>
  <c r="Y224" i="7"/>
  <c r="Y225" i="7"/>
  <c r="Y226" i="7"/>
  <c r="Y227" i="7"/>
  <c r="Y228" i="7"/>
  <c r="Y229" i="7"/>
  <c r="Y230" i="7"/>
  <c r="Y231" i="7"/>
  <c r="Y232" i="7"/>
  <c r="Y233" i="7"/>
  <c r="Y234" i="7"/>
  <c r="Y235" i="7"/>
  <c r="Y236" i="7"/>
  <c r="Y237" i="7"/>
  <c r="Y238" i="7"/>
  <c r="Y239" i="7"/>
  <c r="Y240" i="7"/>
  <c r="Y241" i="7"/>
  <c r="Y242" i="7"/>
  <c r="Y243" i="7"/>
  <c r="Y244" i="7"/>
  <c r="Y245" i="7"/>
  <c r="Y246" i="7"/>
  <c r="Y247" i="7"/>
  <c r="Y248" i="7"/>
  <c r="Y249" i="7"/>
  <c r="Y250" i="7"/>
  <c r="Y251" i="7"/>
  <c r="Y252" i="7"/>
  <c r="Y253" i="7"/>
  <c r="Y254" i="7"/>
  <c r="Y255" i="7"/>
  <c r="Y256" i="7"/>
  <c r="Y257" i="7"/>
  <c r="Y258" i="7"/>
  <c r="Y259" i="7"/>
  <c r="Y260" i="7"/>
  <c r="Y261" i="7"/>
  <c r="Y262" i="7"/>
  <c r="Y263" i="7"/>
  <c r="Y264" i="7"/>
  <c r="Y265" i="7"/>
  <c r="Y266" i="7"/>
  <c r="Y5" i="7"/>
  <c r="H21" i="12" l="1"/>
  <c r="H20" i="12"/>
  <c r="J20" i="12" s="1"/>
  <c r="H19" i="12"/>
  <c r="H18" i="12"/>
  <c r="H16" i="12"/>
  <c r="J19" i="9"/>
  <c r="H19" i="9" s="1"/>
  <c r="H21" i="11"/>
  <c r="J19" i="11"/>
  <c r="H19" i="11" s="1"/>
  <c r="H18" i="11"/>
  <c r="H16" i="11"/>
  <c r="H21" i="10"/>
  <c r="H19" i="10"/>
  <c r="H18" i="10"/>
  <c r="H16" i="10"/>
  <c r="AC29" i="12" l="1"/>
  <c r="H24" i="12"/>
  <c r="AC19" i="12"/>
  <c r="D29" i="12" s="1"/>
  <c r="H20" i="11"/>
  <c r="J20" i="11" s="1"/>
  <c r="H20" i="10"/>
  <c r="J20" i="10" s="1"/>
  <c r="H24" i="10" s="1"/>
  <c r="AC19" i="11" l="1"/>
  <c r="H24" i="11"/>
  <c r="AC29" i="11"/>
  <c r="AC19" i="10"/>
  <c r="AC29" i="10"/>
  <c r="D29" i="10" l="1"/>
  <c r="D29" i="11"/>
  <c r="H21" i="9" l="1"/>
  <c r="H18" i="9"/>
  <c r="H16" i="9"/>
  <c r="H20" i="9" l="1"/>
  <c r="AC19" i="9" s="1"/>
  <c r="AC29" i="9" l="1"/>
  <c r="J20" i="9"/>
  <c r="D29" i="9" l="1"/>
  <c r="H2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Dahi, Sanam</author>
  </authors>
  <commentList>
    <comment ref="N14" authorId="0" shapeId="0" xr:uid="{00000000-0006-0000-0000-000001000000}">
      <text>
        <r>
          <rPr>
            <b/>
            <sz val="9"/>
            <color indexed="81"/>
            <rFont val="Tahoma"/>
            <family val="2"/>
          </rPr>
          <t>Dahi, Sanam:</t>
        </r>
        <r>
          <rPr>
            <sz val="9"/>
            <color indexed="81"/>
            <rFont val="Tahoma"/>
            <family val="2"/>
          </rPr>
          <t xml:space="preserve">
HALF FLOW OR FULL FLOW?</t>
        </r>
      </text>
    </comment>
    <comment ref="O23" authorId="0" shapeId="0" xr:uid="{00000000-0006-0000-0000-000002000000}">
      <text>
        <r>
          <rPr>
            <b/>
            <sz val="9"/>
            <color indexed="81"/>
            <rFont val="Tahoma"/>
            <family val="2"/>
          </rPr>
          <t>Dahi, Sanam:</t>
        </r>
        <r>
          <rPr>
            <sz val="9"/>
            <color indexed="81"/>
            <rFont val="Tahoma"/>
            <family val="2"/>
          </rPr>
          <t xml:space="preserve">
CONDENSATE IS MOSTLY WATER --&gt; SG=1</t>
        </r>
      </text>
    </comment>
    <comment ref="O24" authorId="0" shapeId="0" xr:uid="{00000000-0006-0000-0000-000003000000}">
      <text>
        <r>
          <rPr>
            <b/>
            <sz val="9"/>
            <color indexed="81"/>
            <rFont val="Tahoma"/>
            <family val="2"/>
          </rPr>
          <t>Dahi, Sanam:</t>
        </r>
        <r>
          <rPr>
            <sz val="9"/>
            <color indexed="81"/>
            <rFont val="Tahoma"/>
            <family val="2"/>
          </rPr>
          <t xml:space="preserve">
CONDENSATE IS MOSTLY WATER --&gt; SG=1</t>
        </r>
      </text>
    </comment>
    <comment ref="O25" authorId="0" shapeId="0" xr:uid="{00000000-0006-0000-0000-000004000000}">
      <text>
        <r>
          <rPr>
            <b/>
            <sz val="9"/>
            <color indexed="81"/>
            <rFont val="Tahoma"/>
            <family val="2"/>
          </rPr>
          <t>Dahi, Sanam:</t>
        </r>
        <r>
          <rPr>
            <sz val="9"/>
            <color indexed="81"/>
            <rFont val="Tahoma"/>
            <family val="2"/>
          </rPr>
          <t xml:space="preserve">
CONDENSATE IS MOSTLY WATER --&gt; SG=1</t>
        </r>
      </text>
    </comment>
    <comment ref="O26" authorId="0" shapeId="0" xr:uid="{00000000-0006-0000-0000-000005000000}">
      <text>
        <r>
          <rPr>
            <b/>
            <sz val="9"/>
            <color indexed="81"/>
            <rFont val="Tahoma"/>
            <family val="2"/>
          </rPr>
          <t>Dahi, Sanam:</t>
        </r>
        <r>
          <rPr>
            <sz val="9"/>
            <color indexed="81"/>
            <rFont val="Tahoma"/>
            <family val="2"/>
          </rPr>
          <t xml:space="preserve">
</t>
        </r>
      </text>
    </comment>
    <comment ref="N224" authorId="0" shapeId="0" xr:uid="{00000000-0006-0000-0000-000006000000}">
      <text>
        <r>
          <rPr>
            <b/>
            <sz val="9"/>
            <color indexed="81"/>
            <rFont val="Tahoma"/>
            <family val="2"/>
          </rPr>
          <t>Dahi, Sanam:</t>
        </r>
        <r>
          <rPr>
            <sz val="9"/>
            <color indexed="81"/>
            <rFont val="Tahoma"/>
            <family val="2"/>
          </rPr>
          <t xml:space="preserve">
P-1303 air consumption.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Sookhoo, Sasha</author>
  </authors>
  <commentList>
    <comment ref="F5" authorId="0" shapeId="0" xr:uid="{00000000-0006-0000-0100-000001000000}">
      <text>
        <r>
          <rPr>
            <b/>
            <sz val="9"/>
            <color indexed="81"/>
            <rFont val="Tahoma"/>
            <family val="2"/>
          </rPr>
          <t>Sookhoo, Sasha:</t>
        </r>
        <r>
          <rPr>
            <sz val="9"/>
            <color indexed="81"/>
            <rFont val="Tahoma"/>
            <family val="2"/>
          </rPr>
          <t xml:space="preserve">
Select Line Sequential Number from drop down menu to auto-populate grey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Dahi, Sanam</author>
  </authors>
  <commentList>
    <comment ref="P6" authorId="0" shapeId="0" xr:uid="{00000000-0006-0000-0200-000006000000}">
      <text>
        <r>
          <rPr>
            <b/>
            <sz val="9"/>
            <color indexed="81"/>
            <rFont val="Tahoma"/>
            <family val="2"/>
          </rPr>
          <t>Dahi, Sanam:</t>
        </r>
        <r>
          <rPr>
            <sz val="9"/>
            <color indexed="81"/>
            <rFont val="Tahoma"/>
            <family val="2"/>
          </rPr>
          <t xml:space="preserve">
set point = ≥ 1000 psig</t>
        </r>
      </text>
    </comment>
  </commentList>
</comments>
</file>

<file path=xl/sharedStrings.xml><?xml version="1.0" encoding="utf-8"?>
<sst xmlns="http://schemas.openxmlformats.org/spreadsheetml/2006/main" count="4316" uniqueCount="906">
  <si>
    <t>DWG</t>
  </si>
  <si>
    <t>TAG</t>
  </si>
  <si>
    <t>SIZE</t>
  </si>
  <si>
    <t>TYPE</t>
  </si>
  <si>
    <t>END TYPE</t>
  </si>
  <si>
    <t>MFR.</t>
  </si>
  <si>
    <t>MODEL</t>
  </si>
  <si>
    <t>1/2"</t>
  </si>
  <si>
    <t>1"</t>
  </si>
  <si>
    <t>SW X THRD</t>
  </si>
  <si>
    <t>THRD</t>
  </si>
  <si>
    <t>PSV</t>
  </si>
  <si>
    <t>1/4"</t>
  </si>
  <si>
    <t>SW</t>
  </si>
  <si>
    <t>P-201</t>
  </si>
  <si>
    <t>P-205</t>
  </si>
  <si>
    <t>Moisture Analyzer</t>
  </si>
  <si>
    <t>UIT</t>
  </si>
  <si>
    <t>P-203A</t>
  </si>
  <si>
    <t>P-203B</t>
  </si>
  <si>
    <t>FNPT</t>
  </si>
  <si>
    <t>Rev. 0</t>
  </si>
  <si>
    <t>H2S</t>
  </si>
  <si>
    <t>H2O</t>
  </si>
  <si>
    <t>CS1</t>
  </si>
  <si>
    <t>Wafer</t>
  </si>
  <si>
    <t>Vendor Data</t>
  </si>
  <si>
    <t>Engineering Data</t>
  </si>
  <si>
    <t xml:space="preserve"> 4-20 mA</t>
  </si>
  <si>
    <t>MAX OPERATING PRESSURE (PSIG)</t>
  </si>
  <si>
    <t>AMBIENT TEMP (F)</t>
  </si>
  <si>
    <t>TEMP OPERATING (F)</t>
  </si>
  <si>
    <t xml:space="preserve">CV (MAX FLOW) </t>
  </si>
  <si>
    <t>ACTUATOR TYPE</t>
  </si>
  <si>
    <t>LFG</t>
  </si>
  <si>
    <t>Water</t>
  </si>
  <si>
    <t>Oil</t>
  </si>
  <si>
    <t>Air</t>
  </si>
  <si>
    <t>Natural Gas</t>
  </si>
  <si>
    <t>Propane</t>
  </si>
  <si>
    <t>NAOH</t>
  </si>
  <si>
    <t>Condensate</t>
  </si>
  <si>
    <t>N2</t>
  </si>
  <si>
    <t>Butterfly</t>
  </si>
  <si>
    <t>Ball</t>
  </si>
  <si>
    <t>V-port Ball</t>
  </si>
  <si>
    <t>Ball w/ Stem Extensions</t>
  </si>
  <si>
    <t>Plug</t>
  </si>
  <si>
    <t>Globe</t>
  </si>
  <si>
    <t>Gate</t>
  </si>
  <si>
    <t>Needle</t>
  </si>
  <si>
    <t>Check</t>
  </si>
  <si>
    <t>Ball Check</t>
  </si>
  <si>
    <t>MNPT</t>
  </si>
  <si>
    <t>Sweat</t>
  </si>
  <si>
    <t>Compression</t>
  </si>
  <si>
    <t>Butt Weld</t>
  </si>
  <si>
    <t>Flanged</t>
  </si>
  <si>
    <t>Sweat x Thread</t>
  </si>
  <si>
    <t>In-Line</t>
  </si>
  <si>
    <t>End of Line</t>
  </si>
  <si>
    <t>Yes</t>
  </si>
  <si>
    <t>No</t>
  </si>
  <si>
    <t>Hand Wheel</t>
  </si>
  <si>
    <t>Gear Operator</t>
  </si>
  <si>
    <t>Chain Operated</t>
  </si>
  <si>
    <t>CS3</t>
  </si>
  <si>
    <t>CS6</t>
  </si>
  <si>
    <t>GS1</t>
  </si>
  <si>
    <t>SS1</t>
  </si>
  <si>
    <t>SS2</t>
  </si>
  <si>
    <t>SS3</t>
  </si>
  <si>
    <t>SS8</t>
  </si>
  <si>
    <t>CU</t>
  </si>
  <si>
    <t>HD1</t>
  </si>
  <si>
    <t>HD2</t>
  </si>
  <si>
    <t>HD3</t>
  </si>
  <si>
    <t>HD4</t>
  </si>
  <si>
    <t>HD6</t>
  </si>
  <si>
    <t>RLP1</t>
  </si>
  <si>
    <t>RLP2</t>
  </si>
  <si>
    <t>RLP3</t>
  </si>
  <si>
    <t>PV1</t>
  </si>
  <si>
    <t>PV2</t>
  </si>
  <si>
    <t>PV3</t>
  </si>
  <si>
    <t>CS25</t>
  </si>
  <si>
    <t>Lug</t>
  </si>
  <si>
    <t>Lever</t>
  </si>
  <si>
    <t>Pneumatic Modulating</t>
  </si>
  <si>
    <t>Pneumatic on/off</t>
  </si>
  <si>
    <t>Electric on/off</t>
  </si>
  <si>
    <t>Electric Modulating</t>
  </si>
  <si>
    <t>24VDC</t>
  </si>
  <si>
    <t>F.O.</t>
  </si>
  <si>
    <t>F.C.</t>
  </si>
  <si>
    <t>Swing Check</t>
  </si>
  <si>
    <t>In-Line Unidirectional</t>
  </si>
  <si>
    <t>In-Line Bi-Directional</t>
  </si>
  <si>
    <t>PIT</t>
  </si>
  <si>
    <t>PT</t>
  </si>
  <si>
    <t>TIT</t>
  </si>
  <si>
    <t>TT</t>
  </si>
  <si>
    <t>FIT</t>
  </si>
  <si>
    <t>FT</t>
  </si>
  <si>
    <t>AUTOMATED VALVE LIST</t>
  </si>
  <si>
    <t>MANUAL VALVE LIST</t>
  </si>
  <si>
    <t>LINE CLASS</t>
  </si>
  <si>
    <t>SERVICE</t>
  </si>
  <si>
    <t>VALVE LOCATION</t>
  </si>
  <si>
    <t>VACUUM</t>
  </si>
  <si>
    <t>FLOW RANGE (MIN/MAX)</t>
  </si>
  <si>
    <t>FLOW OPERATION</t>
  </si>
  <si>
    <t>SPECIFIC GRAVITY</t>
  </si>
  <si>
    <t>CV (MAX/MIN)</t>
  </si>
  <si>
    <t>SIGNAL INPUT</t>
  </si>
  <si>
    <t>SIGNAL OUTPUT</t>
  </si>
  <si>
    <t>AREA CLASS RATING</t>
  </si>
  <si>
    <t>DEFAULT VALVE POSITION</t>
  </si>
  <si>
    <t>BETA</t>
  </si>
  <si>
    <t>MAX PERMANENT PRESSURE LOSS (PSIG)</t>
  </si>
  <si>
    <t>4-20 mA</t>
  </si>
  <si>
    <t>4-20 mA / HART</t>
  </si>
  <si>
    <t>120 VAC</t>
  </si>
  <si>
    <t>None</t>
  </si>
  <si>
    <t>POSITION INDICATION</t>
  </si>
  <si>
    <t>Position Transmitter</t>
  </si>
  <si>
    <t>Position Transmitter with Open/Closed Switches</t>
  </si>
  <si>
    <t>Open/Close Limit Switches</t>
  </si>
  <si>
    <t>Fail In Last (F.I.L)</t>
  </si>
  <si>
    <t>INDOOR / OUTDOOR</t>
  </si>
  <si>
    <t>INDOOR</t>
  </si>
  <si>
    <t>OUTDOOR</t>
  </si>
  <si>
    <t>Class 1 Div 1 Group C &amp; D</t>
  </si>
  <si>
    <t>Class 1 Div 2 Croup C &amp; D</t>
  </si>
  <si>
    <t>General Pupose / Non-Classified</t>
  </si>
  <si>
    <t>COMMS</t>
  </si>
  <si>
    <t>ModBus RTU (RS45)</t>
  </si>
  <si>
    <t>ModBus TCP (Ethernet)</t>
  </si>
  <si>
    <t>General Purpose / Non-Classified</t>
  </si>
  <si>
    <t>Ethernet IP (Allen Bradley - preferred)</t>
  </si>
  <si>
    <t>TI</t>
  </si>
  <si>
    <t xml:space="preserve">PI </t>
  </si>
  <si>
    <t>NG</t>
  </si>
  <si>
    <t>FS</t>
  </si>
  <si>
    <t>VALVE RATING</t>
  </si>
  <si>
    <t>PROCESS LINE LIST</t>
  </si>
  <si>
    <t>Revised This Issuance</t>
  </si>
  <si>
    <t>P&amp;ID</t>
  </si>
  <si>
    <t>LINE NO.</t>
  </si>
  <si>
    <t>SQ. NO.</t>
  </si>
  <si>
    <t>SPEC</t>
  </si>
  <si>
    <t>FROM</t>
  </si>
  <si>
    <t>TO</t>
  </si>
  <si>
    <t>TEMPERATURE (F)</t>
  </si>
  <si>
    <t>PRESSURE (PSIG)</t>
  </si>
  <si>
    <t>INSUL.</t>
  </si>
  <si>
    <t>INSULATION MATERIAL</t>
  </si>
  <si>
    <t>DESIGN</t>
  </si>
  <si>
    <t>OP.</t>
  </si>
  <si>
    <t>P. Test</t>
  </si>
  <si>
    <t>H. TEST</t>
  </si>
  <si>
    <t>IH</t>
  </si>
  <si>
    <t>IP</t>
  </si>
  <si>
    <t>1" 850°F MF, ASTM C547, MINERAL WOOL &amp; ALUM JACKET</t>
  </si>
  <si>
    <t>NONE</t>
  </si>
  <si>
    <t>RPV</t>
  </si>
  <si>
    <t>ATMOSPHERE</t>
  </si>
  <si>
    <t>ATM</t>
  </si>
  <si>
    <t>N/A</t>
  </si>
  <si>
    <t>RG</t>
  </si>
  <si>
    <t>CD</t>
  </si>
  <si>
    <t>IHT</t>
  </si>
  <si>
    <t>106A</t>
  </si>
  <si>
    <t>3"-HCR-600-CS3-1"IP</t>
  </si>
  <si>
    <t>HCR</t>
  </si>
  <si>
    <t>3/4"-HCR-600C-CS3-1"IP</t>
  </si>
  <si>
    <t>600C</t>
  </si>
  <si>
    <t>IC</t>
  </si>
  <si>
    <t>604-TRV-201</t>
  </si>
  <si>
    <t>LO</t>
  </si>
  <si>
    <t>2" 850°F MF, ASTM C547, MINERAL WOOL &amp; ALUM JACKET</t>
  </si>
  <si>
    <t>WG</t>
  </si>
  <si>
    <t>PG</t>
  </si>
  <si>
    <t>1/2"-RPV-401-SS8</t>
  </si>
  <si>
    <t>6"-RPV-402-CS1</t>
  </si>
  <si>
    <t>6"-RPV-403-CS1</t>
  </si>
  <si>
    <t>PA</t>
  </si>
  <si>
    <t>1"-RPV-441-CS1</t>
  </si>
  <si>
    <t>PSV-3A</t>
  </si>
  <si>
    <t>PSV-3B</t>
  </si>
  <si>
    <t>2"-PA-302-CU</t>
  </si>
  <si>
    <t>1"-PA-316-CU</t>
  </si>
  <si>
    <t>1/2"-PA-323-CU</t>
  </si>
  <si>
    <t>1"-PA-301-CU</t>
  </si>
  <si>
    <t>1"-PA-309-CU</t>
  </si>
  <si>
    <t>NITROGEN</t>
  </si>
  <si>
    <t>300A</t>
  </si>
  <si>
    <t>Min</t>
  </si>
  <si>
    <t>Max</t>
  </si>
  <si>
    <t xml:space="preserve">FLOW (SCFM) </t>
  </si>
  <si>
    <t xml:space="preserve">LINE SEQ. NO. </t>
  </si>
  <si>
    <t>SG</t>
  </si>
  <si>
    <t xml:space="preserve">AMB TEMP (F) </t>
  </si>
  <si>
    <t>24"-LFG-102-SS1</t>
  </si>
  <si>
    <t>18"-LFG-103-SS1-2"IP</t>
  </si>
  <si>
    <t>10"-LFG-103A-SS1-2"IP</t>
  </si>
  <si>
    <t>18"-LFG-104-SS1-2"IP</t>
  </si>
  <si>
    <t>16"-LFG-105-SS1-1"IH</t>
  </si>
  <si>
    <t>1"-CD-201-SS1-1"IHT</t>
  </si>
  <si>
    <t>1"-CD-202-SS1-1"IHT</t>
  </si>
  <si>
    <t>16"-LFG-193-SS1</t>
  </si>
  <si>
    <t>P-202A</t>
  </si>
  <si>
    <t>16"-LFG-105A-SS1-1"IH</t>
  </si>
  <si>
    <t>16"-LFG-108A-SS1-1"IH</t>
  </si>
  <si>
    <t>6"-RPV-424-SS1</t>
  </si>
  <si>
    <t>6"-RPV-425-SS1</t>
  </si>
  <si>
    <t>16"-LFG-106-SS1-1"IH</t>
  </si>
  <si>
    <t>1"-CD-217-SS1-1"IHT</t>
  </si>
  <si>
    <t>1"-CD-217C-SS1-1"IHT</t>
  </si>
  <si>
    <t>16"-LFG-106A-SS1-1"IH</t>
  </si>
  <si>
    <t>P-202B</t>
  </si>
  <si>
    <t>1"-CD-203-SS1-1"IHT</t>
  </si>
  <si>
    <t>1/4"-LFG-119-SS8-1"IHT</t>
  </si>
  <si>
    <t>1"-CD-227-SS1</t>
  </si>
  <si>
    <t>P-204</t>
  </si>
  <si>
    <t>1"-CD-215-SS1</t>
  </si>
  <si>
    <t>1"-CD-205-SS1</t>
  </si>
  <si>
    <t>1/4"-WG-135-SS8-1"IHT</t>
  </si>
  <si>
    <t>1/2"-RPV-434-SS8</t>
  </si>
  <si>
    <t>P-210A</t>
  </si>
  <si>
    <t>P-213</t>
  </si>
  <si>
    <t>2"-CD-219-SS1</t>
  </si>
  <si>
    <t>1"-CD-234-SS1</t>
  </si>
  <si>
    <t>1"-CD-236-SS1</t>
  </si>
  <si>
    <t>1"-CD-232-SS1</t>
  </si>
  <si>
    <t>P-220</t>
  </si>
  <si>
    <t>1/2"-PG-136-SS8-1"IHT</t>
  </si>
  <si>
    <t xml:space="preserve"> NONE</t>
  </si>
  <si>
    <t>LFG BLOWER (ME-101)</t>
  </si>
  <si>
    <t>DARCO VESSELS (V-201/202)</t>
  </si>
  <si>
    <t>DARCO VESSEL (V-201)</t>
  </si>
  <si>
    <t>DARCO VESSEL (V-202)</t>
  </si>
  <si>
    <t>PSV-214</t>
  </si>
  <si>
    <t>PSV-216</t>
  </si>
  <si>
    <t>PARTICULATE FILTER (FLT-207)</t>
  </si>
  <si>
    <t>16"-LFG-106-SS1</t>
  </si>
  <si>
    <t>CHILLER SKID (ME-203)</t>
  </si>
  <si>
    <t>1"-CD-203-HD2</t>
  </si>
  <si>
    <t>16"-LFG-109-CS3-1"IC</t>
  </si>
  <si>
    <t>GAS ANALYZER</t>
  </si>
  <si>
    <t>20"-LFG-109-CS3-1"IC</t>
  </si>
  <si>
    <t>OWS</t>
  </si>
  <si>
    <t>4"-PG-127-CS1</t>
  </si>
  <si>
    <t>AIR LIQUIDE SKID 2 (ME-402)</t>
  </si>
  <si>
    <t>AIR LIQUIDE SKID 1 (ME-401)</t>
  </si>
  <si>
    <t>10"-WG-126-CS1</t>
  </si>
  <si>
    <t>AFTERCOOLER SCRUBBER</t>
  </si>
  <si>
    <t>2"-PG-183-CS6</t>
  </si>
  <si>
    <t>CD LINES</t>
  </si>
  <si>
    <t>OWS-1301</t>
  </si>
  <si>
    <t>TK-1305</t>
  </si>
  <si>
    <t>OWS PUMP (P-1303)</t>
  </si>
  <si>
    <t>GAS CHROMATOGRAPH</t>
  </si>
  <si>
    <t>OPERATING</t>
  </si>
  <si>
    <t>2"-RPV-409-CS1</t>
  </si>
  <si>
    <t>2"-RPV-412-CS1</t>
  </si>
  <si>
    <t>8"-RPV-424-CS1</t>
  </si>
  <si>
    <t>8"-RPV-425-CS1</t>
  </si>
  <si>
    <t>3"-HCR-600B-CS3-1"IP</t>
  </si>
  <si>
    <t>3/4"-HCR-602-CS3-1"IP</t>
  </si>
  <si>
    <t>1.5"-RPV-420-CS1</t>
  </si>
  <si>
    <t>1.5"-RPV-413-CS1</t>
  </si>
  <si>
    <t>1"-RPV-414-CS1</t>
  </si>
  <si>
    <t>1"-RPV-416-CS1</t>
  </si>
  <si>
    <t>3/4"-RPV-417-CS1</t>
  </si>
  <si>
    <t>3/4"-RPV-418-CS1</t>
  </si>
  <si>
    <t>2"-RPV-419-CS1</t>
  </si>
  <si>
    <t>4"-RPV-408-CS1</t>
  </si>
  <si>
    <t>3"-RPV-422-CS1</t>
  </si>
  <si>
    <t>3"-RPV-421-CS1</t>
  </si>
  <si>
    <t>10"-WG-164-CS3</t>
  </si>
  <si>
    <t>3"-RPV-423-CS1</t>
  </si>
  <si>
    <t>6"-LFG-120-CS3</t>
  </si>
  <si>
    <t>12"-RG-112-CS1</t>
  </si>
  <si>
    <t>8"-LFG-121-CS3-1"IP</t>
  </si>
  <si>
    <t>8"-LFG-125-CS3</t>
  </si>
  <si>
    <t>8"-PG-122-CS1</t>
  </si>
  <si>
    <t>10"-RG-123-CS1</t>
  </si>
  <si>
    <t>8"-PG-130-CS1</t>
  </si>
  <si>
    <t>8"-PG-131-CS1</t>
  </si>
  <si>
    <t>8"-PG-132-CS1</t>
  </si>
  <si>
    <t>8"-PG-133-CS1</t>
  </si>
  <si>
    <t>3"-RPV-438-CS1</t>
  </si>
  <si>
    <t>3"-RPV-436-CS1</t>
  </si>
  <si>
    <t>1/2"-LO-707-CS1-1"IHT</t>
  </si>
  <si>
    <t>1"-RPV-426-CS1</t>
  </si>
  <si>
    <t>14"-WG-126-CS1</t>
  </si>
  <si>
    <t>3"-WG-066-CS1</t>
  </si>
  <si>
    <t>4"-NG-307-CS1</t>
  </si>
  <si>
    <t>1/2"-NG-308-CS1</t>
  </si>
  <si>
    <t>P-206</t>
  </si>
  <si>
    <t>20"-PG-177-CS1</t>
  </si>
  <si>
    <t>6"-PG-156-CS1</t>
  </si>
  <si>
    <t>8"-PG-099-CS1</t>
  </si>
  <si>
    <t>8"-PG-098-CS1</t>
  </si>
  <si>
    <t>8"-PG-148-CS1</t>
  </si>
  <si>
    <t>8"-PG-150-CS1</t>
  </si>
  <si>
    <t>4"-WG-157-CS1</t>
  </si>
  <si>
    <t>10"-FG-158-CS1</t>
  </si>
  <si>
    <t>10"-LFG-149-CS1</t>
  </si>
  <si>
    <t>10"-LFG-147-CS1</t>
  </si>
  <si>
    <t>10"-LFG-145-CS1</t>
  </si>
  <si>
    <t>8"-LFG-144-CS1</t>
  </si>
  <si>
    <t>8"-LFG-146-CS1</t>
  </si>
  <si>
    <t>8"-LFG-052-CS1</t>
  </si>
  <si>
    <t>10"-LFG-143-CS1</t>
  </si>
  <si>
    <t>10"-LFG-141-CS1</t>
  </si>
  <si>
    <t>8"-LFG-140-CS1</t>
  </si>
  <si>
    <t>8"-LFG-142-CS1</t>
  </si>
  <si>
    <t>2"-RPV-464-CS1</t>
  </si>
  <si>
    <t>3"-RPV-464-CS1</t>
  </si>
  <si>
    <t>1"-RPV-454-CS1</t>
  </si>
  <si>
    <t>3"-RPV-440-CS1</t>
  </si>
  <si>
    <t>3"-RPV-430-CS1</t>
  </si>
  <si>
    <t>3"-RPV-431-CS1</t>
  </si>
  <si>
    <t>3"-RPV-432-CS1</t>
  </si>
  <si>
    <t>3"-RPV-433-CS1</t>
  </si>
  <si>
    <t>3"-RPV-434-CS1</t>
  </si>
  <si>
    <t>P-207A</t>
  </si>
  <si>
    <t>1"-RPV-455-CS1</t>
  </si>
  <si>
    <t>18"-PG-151-CS1</t>
  </si>
  <si>
    <t>14"-PG-181-CS1</t>
  </si>
  <si>
    <t>14"-PG-182-CS1</t>
  </si>
  <si>
    <t>3"-RPV-457-CS1</t>
  </si>
  <si>
    <t>3"-RPV-458-CS1</t>
  </si>
  <si>
    <t>2"-LO-720-CS3-1"IHT</t>
  </si>
  <si>
    <t>2"-LO-721-CS3-1"IHT</t>
  </si>
  <si>
    <t>2"-LO-722-CS3-1"IHT</t>
  </si>
  <si>
    <t>6"-PG-185-CS3-1"IP</t>
  </si>
  <si>
    <t>6"-PG-186-CS3-1"IP</t>
  </si>
  <si>
    <t>P-207B</t>
  </si>
  <si>
    <t>10"-PG-189-CS3-1"IP</t>
  </si>
  <si>
    <t>10"-PG-152-CS3</t>
  </si>
  <si>
    <t>P-208A</t>
  </si>
  <si>
    <t>1/2"-LO-730-CS1-1"IHT</t>
  </si>
  <si>
    <t>1/2"-LO-731-CS1-1"IHT</t>
  </si>
  <si>
    <t>1/2"-LO-732-CS1-1"IHT</t>
  </si>
  <si>
    <t>18"-PG-153-CS1</t>
  </si>
  <si>
    <t>18"-PG-161-CS1</t>
  </si>
  <si>
    <t>4"-RPV-466-CS1</t>
  </si>
  <si>
    <t>6"-RPV-466-CS1</t>
  </si>
  <si>
    <t>14"-PG-162-CS1</t>
  </si>
  <si>
    <t>P-208B</t>
  </si>
  <si>
    <t>2"-LO-706-CS3-1"IHT</t>
  </si>
  <si>
    <t>2"-LO-708-CS3-1"IHT</t>
  </si>
  <si>
    <t>6"-PG-170-CS3</t>
  </si>
  <si>
    <t>1/2"-LO-714-CS3-1"IHT</t>
  </si>
  <si>
    <t>6"-RG-159-CS1</t>
  </si>
  <si>
    <t>10"-PG-169-CS1</t>
  </si>
  <si>
    <t>P-208C</t>
  </si>
  <si>
    <t>3"-RPV-465-CS1</t>
  </si>
  <si>
    <t>4"-RPV-465-CS1</t>
  </si>
  <si>
    <t>10"-PG-160-CS1</t>
  </si>
  <si>
    <t>6"-PG-180-CS1</t>
  </si>
  <si>
    <t>P-209A</t>
  </si>
  <si>
    <t>6"-PG-190-CS1</t>
  </si>
  <si>
    <t>6"-PG-171-CS1</t>
  </si>
  <si>
    <t>3"-RPV-437-CS1</t>
  </si>
  <si>
    <t>3"-RPV-445-CS1</t>
  </si>
  <si>
    <t>6"-PG-192-CS1</t>
  </si>
  <si>
    <t>P-209B</t>
  </si>
  <si>
    <t>4"-PG-172-CS3-1"IP</t>
  </si>
  <si>
    <t>4"-PG-173-CS3</t>
  </si>
  <si>
    <t>4"-PG-174-CS3</t>
  </si>
  <si>
    <t>1/2"-LO-716-CS6-1"IHT</t>
  </si>
  <si>
    <t>1"-RPV-410-CS1</t>
  </si>
  <si>
    <t>4"-RG-175-CS3</t>
  </si>
  <si>
    <t>3"-RPV-444-CS1</t>
  </si>
  <si>
    <t>P-209C</t>
  </si>
  <si>
    <t>1.5"-LO-726-CS6-1"IHT</t>
  </si>
  <si>
    <t>1.5"-LO-727-CS6-1"IHT</t>
  </si>
  <si>
    <t>3"-PG-178-CS6</t>
  </si>
  <si>
    <t>1/2"-LO-728-CS6-1"IHT</t>
  </si>
  <si>
    <t>3"-RG-137-CS6</t>
  </si>
  <si>
    <t>P-210B</t>
  </si>
  <si>
    <t>1"-NG-197-CS1</t>
  </si>
  <si>
    <t>24"-LFG-100-HD2</t>
  </si>
  <si>
    <t>1"-RPV-427-CS1</t>
  </si>
  <si>
    <t>P-214</t>
  </si>
  <si>
    <t>1/2"-PA-313-CU</t>
  </si>
  <si>
    <t>1"-PA-314-CU</t>
  </si>
  <si>
    <t>1"-PA-334-CU</t>
  </si>
  <si>
    <t>1/2"-PA-340-CU</t>
  </si>
  <si>
    <t>P-215</t>
  </si>
  <si>
    <t>2"-PA-310-CU</t>
  </si>
  <si>
    <t>1.5"-PA-300-CU</t>
  </si>
  <si>
    <t>1.5"-PA-300A-CU</t>
  </si>
  <si>
    <t>2"-PA-301-CU</t>
  </si>
  <si>
    <t>1.5"-PA-353-CU</t>
  </si>
  <si>
    <t>1.5"-PA-354-CU</t>
  </si>
  <si>
    <t>1/4"-RPV-406-SS8-1"IHT</t>
  </si>
  <si>
    <t>FG</t>
  </si>
  <si>
    <t>CHILLER CONDENSER (HX-204)</t>
  </si>
  <si>
    <t>6"-HCR-600-CS3-1"IP</t>
  </si>
  <si>
    <t>604-TRV-203</t>
  </si>
  <si>
    <t>CHILLER RPV SUBHEADERS</t>
  </si>
  <si>
    <t>201-PSV-101</t>
  </si>
  <si>
    <t>211-PSV-101</t>
  </si>
  <si>
    <t xml:space="preserve">OFF-SPEC GAS FLARE </t>
  </si>
  <si>
    <t>221-PSV-101</t>
  </si>
  <si>
    <t>MAIN COMPRESSOR OUTLETS</t>
  </si>
  <si>
    <t>NRU FEED TANK (RCV-100)</t>
  </si>
  <si>
    <t>AIR LIQUIDE ACT 1</t>
  </si>
  <si>
    <t>AIR LIQUIDE ACT 2</t>
  </si>
  <si>
    <t>FLAME ARRESTOR (FA-607)</t>
  </si>
  <si>
    <t>NATURAL GAS</t>
  </si>
  <si>
    <t>FLAME ARRESTOR (FA-107)</t>
  </si>
  <si>
    <t>THERMAL OXIDIZER (ME-502B)</t>
  </si>
  <si>
    <t>NRU VALVE SKID (ME-601)</t>
  </si>
  <si>
    <t>PARTICULATE FILTER (FLT-703)</t>
  </si>
  <si>
    <t>PARTICULATE FILTER (FLT-602)</t>
  </si>
  <si>
    <t>INT BUFFER VESSEL (RCV-3400)</t>
  </si>
  <si>
    <t>LIGHT PRODUCT VESSEL (RCV-2100)</t>
  </si>
  <si>
    <t>ADS-1500</t>
  </si>
  <si>
    <t>ADS-1400</t>
  </si>
  <si>
    <t>ADS-1300</t>
  </si>
  <si>
    <t>ADS-1200</t>
  </si>
  <si>
    <t>ADS-1100</t>
  </si>
  <si>
    <t>6"-PG-127-CS1</t>
  </si>
  <si>
    <t>PSV-100</t>
  </si>
  <si>
    <t>PSV-704</t>
  </si>
  <si>
    <t>VACUUM COMPRESSOR SUBHEADERS</t>
  </si>
  <si>
    <t>VACUUM COMPRESSOR (CMP-701A)</t>
  </si>
  <si>
    <t>VACUUM COMPRESSOR (CMP-701B)</t>
  </si>
  <si>
    <t>301-PSV-101</t>
  </si>
  <si>
    <t>4"-RPV-438-CS1</t>
  </si>
  <si>
    <t>311-PSV-101</t>
  </si>
  <si>
    <t>VACUUM COMPRESSOR A</t>
  </si>
  <si>
    <t>VACUUM COMP OIL COOLER B</t>
  </si>
  <si>
    <t>VACUUM COMPRESSOR OUTLETS</t>
  </si>
  <si>
    <t>VACUUM COMP DISCHARGE SEP.</t>
  </si>
  <si>
    <t>6"-PG-098-CS1</t>
  </si>
  <si>
    <t>PSV-3400</t>
  </si>
  <si>
    <t>RECYCLE COMP./DISCHARGE SEP.</t>
  </si>
  <si>
    <t>HEAVY PRODUCT VESSEL (RCV-3600)</t>
  </si>
  <si>
    <t>401-PSV-101</t>
  </si>
  <si>
    <t>6"-PG-169-CS1</t>
  </si>
  <si>
    <t>PSV-3600</t>
  </si>
  <si>
    <t>DEHYDRATION VESSEL (V-907)</t>
  </si>
  <si>
    <t>PARTICULATE FILTER (FLT-908)</t>
  </si>
  <si>
    <t>PSV-921</t>
  </si>
  <si>
    <t>PSV-935</t>
  </si>
  <si>
    <t xml:space="preserve">STAGE 1 PRODUCT GAS COMPRESSOR </t>
  </si>
  <si>
    <t>STAGE 1 PRODUCT GAS OIL COOLER</t>
  </si>
  <si>
    <t xml:space="preserve">STAGE 1 PG DISCHARGE SEPARATOR </t>
  </si>
  <si>
    <t>3"-PG-174-CS3</t>
  </si>
  <si>
    <t>501-PSV-101</t>
  </si>
  <si>
    <t>UTILITY INTERCONNECT</t>
  </si>
  <si>
    <t>PSV-1081</t>
  </si>
  <si>
    <t>OFF-SPEC GAS FLARE (ME-1040)</t>
  </si>
  <si>
    <t>WELLFIELD</t>
  </si>
  <si>
    <t>OIL DRUM</t>
  </si>
  <si>
    <t>AIR LIQUIDE SKIDS</t>
  </si>
  <si>
    <t>OUTLET SCRUBBER (V-103)</t>
  </si>
  <si>
    <t>PLANT AIR COMPRESSORS (ME-1440)</t>
  </si>
  <si>
    <t>PLANT AIR SUBHEADERS</t>
  </si>
  <si>
    <t>ME-1501A</t>
  </si>
  <si>
    <t>ME-1508</t>
  </si>
  <si>
    <t>ME-1501B</t>
  </si>
  <si>
    <t>V-1505</t>
  </si>
  <si>
    <t>ME-1502</t>
  </si>
  <si>
    <t>ME-1504</t>
  </si>
  <si>
    <t>ME-1503</t>
  </si>
  <si>
    <t>ME-1506</t>
  </si>
  <si>
    <t>ME-1505</t>
  </si>
  <si>
    <t>103A</t>
  </si>
  <si>
    <t>105A</t>
  </si>
  <si>
    <t>108A</t>
  </si>
  <si>
    <t>600B</t>
  </si>
  <si>
    <t>IN/OUT</t>
  </si>
  <si>
    <t>AREA CLASS</t>
  </si>
  <si>
    <t xml:space="preserve">END TYPE </t>
  </si>
  <si>
    <t>VALVE FAILURE POSITION</t>
  </si>
  <si>
    <t>XV-103</t>
  </si>
  <si>
    <t>PSV-603</t>
  </si>
  <si>
    <t>XV-1087</t>
  </si>
  <si>
    <t>PCV-1063</t>
  </si>
  <si>
    <t>PCV-1064</t>
  </si>
  <si>
    <t>XV-1014</t>
  </si>
  <si>
    <t>XV-1025</t>
  </si>
  <si>
    <t>PCV-1076</t>
  </si>
  <si>
    <t>LOCATION</t>
  </si>
  <si>
    <t>COMPRESSION FITTING</t>
  </si>
  <si>
    <t>177A</t>
  </si>
  <si>
    <t>160A</t>
  </si>
  <si>
    <t>X</t>
  </si>
  <si>
    <t>-2 to 92</t>
  </si>
  <si>
    <t>LFG BLOWER SKID (ME-101)</t>
  </si>
  <si>
    <t>1 - 1500 PSIG</t>
  </si>
  <si>
    <t>0 - 1000 PSIG</t>
  </si>
  <si>
    <t>CS2</t>
  </si>
  <si>
    <t>SS9</t>
  </si>
  <si>
    <t>XV-252</t>
  </si>
  <si>
    <t xml:space="preserve">Prairie View  06220003.01      </t>
  </si>
  <si>
    <t>Prairie View - 06220003.01</t>
  </si>
  <si>
    <t>1/4"-WG-166-SS8-1"IHT</t>
  </si>
  <si>
    <t>2"-LO-723-CS3-1"IHT</t>
  </si>
  <si>
    <t>1/4"-PG-196-SS8</t>
  </si>
  <si>
    <t>Restriction Orifice</t>
  </si>
  <si>
    <t>LT</t>
  </si>
  <si>
    <t>Solenoid</t>
  </si>
  <si>
    <t>PCV</t>
  </si>
  <si>
    <t>120.4 (GPM)</t>
  </si>
  <si>
    <t>AMB</t>
  </si>
  <si>
    <t>10"-FG-195-CS1</t>
  </si>
  <si>
    <t>3/4"-RPV-454-CS1</t>
  </si>
  <si>
    <t>3/4"-RPV-455-CS0</t>
  </si>
  <si>
    <t>20"-PG-177A-CS1</t>
  </si>
  <si>
    <t>20"-PG-151-CS1</t>
  </si>
  <si>
    <t>20"-PG-151-CS2</t>
  </si>
  <si>
    <t>81 GPM</t>
  </si>
  <si>
    <t>MANUAL VALVES DROP DOWN MENU LISTS</t>
  </si>
  <si>
    <t>AUTOMATED VALVES DROP DOWN MENU LISTS</t>
  </si>
  <si>
    <t>INSTRUMENTS DROP DOWN MENU LISTS</t>
  </si>
  <si>
    <t>VTA</t>
  </si>
  <si>
    <t xml:space="preserve">1000 WOG </t>
  </si>
  <si>
    <t>150#</t>
  </si>
  <si>
    <t>300#</t>
  </si>
  <si>
    <t>600#</t>
  </si>
  <si>
    <t>59.6 GPM</t>
  </si>
  <si>
    <t>6"-WG-160A-CS1</t>
  </si>
  <si>
    <t>6"-PG-160-CS1</t>
  </si>
  <si>
    <t>22.6 GPM</t>
  </si>
  <si>
    <t>25.3 GPM</t>
  </si>
  <si>
    <t>3"-PG-176-CS6-1"IP</t>
  </si>
  <si>
    <t>2"-RPV-439-CS1</t>
  </si>
  <si>
    <t>701-PSV-101</t>
  </si>
  <si>
    <t>0.5"-PG-179-CS6</t>
  </si>
  <si>
    <t>4"-PG-174-CS6</t>
  </si>
  <si>
    <t>0.25"-PG-134-SS8</t>
  </si>
  <si>
    <t>4"-PG-183-CS6</t>
  </si>
  <si>
    <t>10"-FG-184-HD2</t>
  </si>
  <si>
    <t>10"-FG-184-CS1</t>
  </si>
  <si>
    <t>TO EXISTING SUMP</t>
  </si>
  <si>
    <t>2"-LFG-233-SS1-1'IHT</t>
  </si>
  <si>
    <t>1"-RPV-428-CS1</t>
  </si>
  <si>
    <t>1"-RPV-429-CS1</t>
  </si>
  <si>
    <t>NORMAL OPERATING INLET PRESSURE (PSIG)</t>
  </si>
  <si>
    <t>REV</t>
  </si>
  <si>
    <t>DATE</t>
  </si>
  <si>
    <t>REVISION</t>
  </si>
  <si>
    <t>BY</t>
  </si>
  <si>
    <t>CHK</t>
  </si>
  <si>
    <t>APP</t>
  </si>
  <si>
    <t>PROJECT</t>
  </si>
  <si>
    <t>DATA SHEET</t>
  </si>
  <si>
    <t>OF</t>
  </si>
  <si>
    <t>FOR REVIEW</t>
  </si>
  <si>
    <t>CLIENT</t>
  </si>
  <si>
    <t>PROJECT NO.</t>
  </si>
  <si>
    <t>ITEM</t>
  </si>
  <si>
    <t>CONTRACT</t>
  </si>
  <si>
    <t>MFR MODEL NO.</t>
  </si>
  <si>
    <t>Location</t>
  </si>
  <si>
    <t>Quantity / duty</t>
  </si>
  <si>
    <t>Quantity</t>
  </si>
  <si>
    <t xml:space="preserve">Continuous </t>
  </si>
  <si>
    <t>Standby</t>
  </si>
  <si>
    <t>Location type &amp; wind speed</t>
  </si>
  <si>
    <t>Outdoor</t>
  </si>
  <si>
    <t>Indoor</t>
  </si>
  <si>
    <t>Design wind, mph</t>
  </si>
  <si>
    <t>Site Elevation &amp; Temperatures</t>
  </si>
  <si>
    <t>Elevation, ft. amsl</t>
  </si>
  <si>
    <t>Min. Ambient, °F</t>
  </si>
  <si>
    <t>Max. Ambient, °F</t>
  </si>
  <si>
    <t>Electrical Area Class</t>
  </si>
  <si>
    <t>Class</t>
  </si>
  <si>
    <t>Division</t>
  </si>
  <si>
    <t>Group</t>
  </si>
  <si>
    <t>D</t>
  </si>
  <si>
    <t xml:space="preserve">Electrical Equipment </t>
  </si>
  <si>
    <t>Elec. Panels shall have UL label.  All components shall be UL and/or FM Listed.</t>
  </si>
  <si>
    <t>Power</t>
  </si>
  <si>
    <t>Sound, dBA at 3 ft</t>
  </si>
  <si>
    <t>Notes:</t>
  </si>
  <si>
    <t xml:space="preserve"> Applies to all equipment and piping</t>
  </si>
  <si>
    <t>Q =</t>
  </si>
  <si>
    <t>GAS FLOW (SCFH)</t>
  </si>
  <si>
    <t>scfm</t>
  </si>
  <si>
    <t>Atmospheric pressure</t>
  </si>
  <si>
    <t>psia</t>
  </si>
  <si>
    <t>S =</t>
  </si>
  <si>
    <t>.</t>
  </si>
  <si>
    <t>Maximum Capacity</t>
  </si>
  <si>
    <t>T =</t>
  </si>
  <si>
    <t>°F</t>
  </si>
  <si>
    <t>*DP =</t>
  </si>
  <si>
    <t>PRESSURE DROP ACROSS VALVE</t>
  </si>
  <si>
    <t>Pout =</t>
  </si>
  <si>
    <t>psig</t>
  </si>
  <si>
    <t>UPSTREAM PRESSURE (PSIA)</t>
  </si>
  <si>
    <t>(50% of inlet pressure)</t>
  </si>
  <si>
    <t>Case 1</t>
  </si>
  <si>
    <t>Case 2</t>
  </si>
  <si>
    <t>DOWNSTREAM PRESSURE (PSIA)</t>
  </si>
  <si>
    <t>Flow rate (SCFM)</t>
  </si>
  <si>
    <t>% =</t>
  </si>
  <si>
    <t>% VALVE OPEN</t>
  </si>
  <si>
    <t>(WIDE OPEN)</t>
  </si>
  <si>
    <t>T (F)</t>
  </si>
  <si>
    <t>P upstream (PSIG)</t>
  </si>
  <si>
    <t>Downstream flow choked condition:</t>
  </si>
  <si>
    <t>Pdownstream  (PSIG)</t>
  </si>
  <si>
    <t>Cv</t>
  </si>
  <si>
    <t>Selected Valve size</t>
  </si>
  <si>
    <t xml:space="preserve">*: Select a valve for which the Cv falls between 20%-80% open stem travel. </t>
  </si>
  <si>
    <t>Cv =</t>
  </si>
  <si>
    <t>(CALCULATED VALVE Cv)</t>
  </si>
  <si>
    <t>Cv Range =</t>
  </si>
  <si>
    <t>SELECTED VALVE SIZE =</t>
  </si>
  <si>
    <t>Table is for Triac V-Series control valves.</t>
  </si>
  <si>
    <r>
      <t>OPERATING TEMPERATURE (</t>
    </r>
    <r>
      <rPr>
        <sz val="10"/>
        <color indexed="8"/>
        <rFont val="Calibri"/>
        <family val="2"/>
      </rPr>
      <t>◦R)</t>
    </r>
  </si>
  <si>
    <r>
      <t>P</t>
    </r>
    <r>
      <rPr>
        <b/>
        <vertAlign val="subscript"/>
        <sz val="10"/>
        <color indexed="8"/>
        <rFont val="Arial MT"/>
      </rPr>
      <t>1</t>
    </r>
    <r>
      <rPr>
        <b/>
        <sz val="10"/>
        <color indexed="8"/>
        <rFont val="Arial MT"/>
      </rPr>
      <t xml:space="preserve"> =</t>
    </r>
  </si>
  <si>
    <r>
      <t>P</t>
    </r>
    <r>
      <rPr>
        <b/>
        <vertAlign val="subscript"/>
        <sz val="10"/>
        <color indexed="8"/>
        <rFont val="Arial MT"/>
      </rPr>
      <t>2</t>
    </r>
    <r>
      <rPr>
        <b/>
        <sz val="10"/>
        <color indexed="8"/>
        <rFont val="Arial MT"/>
      </rPr>
      <t xml:space="preserve"> =</t>
    </r>
  </si>
  <si>
    <r>
      <t xml:space="preserve">* : </t>
    </r>
    <r>
      <rPr>
        <i/>
        <sz val="10"/>
        <color indexed="8"/>
        <rFont val="Arial MT"/>
      </rPr>
      <t>DP MUST BE LESS THAN 0.5P1.</t>
    </r>
  </si>
  <si>
    <t>CONTROL VALVE SIZING</t>
  </si>
  <si>
    <t>PCV-1052</t>
  </si>
  <si>
    <t>FLARE GAS</t>
  </si>
  <si>
    <t>SIZE (IN)</t>
  </si>
  <si>
    <t>16"-LFG-107-SS1-1"IH</t>
  </si>
  <si>
    <t>1"-CD-214-SS1-1"IHT</t>
  </si>
  <si>
    <t>1"-CD-206-SS1-1"IHT</t>
  </si>
  <si>
    <t>1"-CD-216-SS1-1"IHT</t>
  </si>
  <si>
    <t>1.25"-RPV-400-CS3</t>
  </si>
  <si>
    <t>1.25"-RPV-404-CS3</t>
  </si>
  <si>
    <t>4"-HCR-600-CS3-1"IP</t>
  </si>
  <si>
    <t>4"-HCR-601-CS3-1"IP</t>
  </si>
  <si>
    <t>601B</t>
  </si>
  <si>
    <t>2"-HCR-601B-CS3-1"IP</t>
  </si>
  <si>
    <t>12"-LFG-113-CS3</t>
  </si>
  <si>
    <t>12"-LFG-114-CS3</t>
  </si>
  <si>
    <t>12"-LFG-115-CS3</t>
  </si>
  <si>
    <t>4"-LFG-116-CS3-1"IP</t>
  </si>
  <si>
    <t>4"-LFG-117-CS3-1"IP</t>
  </si>
  <si>
    <t>4"-LFG-118-CS3-1"IP</t>
  </si>
  <si>
    <t>2"-LO-700-CS3-1"IHT</t>
  </si>
  <si>
    <t>2"-LO-703-CS3-1"IHT</t>
  </si>
  <si>
    <t>2"-LO-701-CS3-1"IHT</t>
  </si>
  <si>
    <t>2"-LO-704-CS3-1"IHT</t>
  </si>
  <si>
    <t>2"-LO-702-CS3-1"IHT</t>
  </si>
  <si>
    <t>2"-LO-705-CS3-1"IHT</t>
  </si>
  <si>
    <t>1/2"-PA-317-CU</t>
  </si>
  <si>
    <t>1"-CD-204-SS1-1"IHT</t>
  </si>
  <si>
    <t>052</t>
  </si>
  <si>
    <t>099</t>
  </si>
  <si>
    <t>098</t>
  </si>
  <si>
    <t>10"-PG-163-CS1</t>
  </si>
  <si>
    <t>2"-RPV-437-CS1</t>
  </si>
  <si>
    <t>2"-RPV-445-CS1</t>
  </si>
  <si>
    <t>3"-RPV-443-CS1</t>
  </si>
  <si>
    <t>4"-RPV-443-CS1</t>
  </si>
  <si>
    <t>1"-LO-712-SS1</t>
  </si>
  <si>
    <t>2"-CD-233-HD3</t>
  </si>
  <si>
    <t>2"-CD-233-SS1-1"IHT</t>
  </si>
  <si>
    <t>ELEVATION (ABOVE GRADE)</t>
  </si>
  <si>
    <t>General Notes: Engineer to provide elevation for chain operated valves. Insulated valves require raised stem extensions. Check valves need to specify vertical flow up, vertical flow down, or horizontal orientation and sized to eliminate chatter.  All lines containing a control valve or pressure regulator must have data manually entered.</t>
  </si>
  <si>
    <t>101-PSV-301 (ME-101)</t>
  </si>
  <si>
    <t>111-PSV-301 (111-V-300)</t>
  </si>
  <si>
    <t>614-PSV-301 (ME-203)</t>
  </si>
  <si>
    <t>614-PSV-302 (ME-203)</t>
  </si>
  <si>
    <t>604-PSV-101 (ME-203)</t>
  </si>
  <si>
    <t>604-PSV-102 (ME-203)</t>
  </si>
  <si>
    <t>604-PSV-301 (ME-203)</t>
  </si>
  <si>
    <t>604-PSV-302 (ME-203)</t>
  </si>
  <si>
    <t>121-PSV-301  (ME-203)</t>
  </si>
  <si>
    <t>3"-RPV-426-CS1</t>
  </si>
  <si>
    <t>20"-LFG-109-CS3</t>
  </si>
  <si>
    <t>MAIN COMPRESSORS SUBHEADERS</t>
  </si>
  <si>
    <t>MAIN COMPRESSORS PSV</t>
  </si>
  <si>
    <t>PSV-2100</t>
  </si>
  <si>
    <t>4"-RPV-440-CS1</t>
  </si>
  <si>
    <t>4"-RPV-430-CS1</t>
  </si>
  <si>
    <t>4"-RPV-431-CS1</t>
  </si>
  <si>
    <t>4"-RPV-432-CS1</t>
  </si>
  <si>
    <t>4"-RPV-433-CS1</t>
  </si>
  <si>
    <t>4"-RPV-434-CS1</t>
  </si>
  <si>
    <t>PSV-1300</t>
  </si>
  <si>
    <t>PSV-1400</t>
  </si>
  <si>
    <t>PSV-1500</t>
  </si>
  <si>
    <t>PSV-1200</t>
  </si>
  <si>
    <t>PSV-1100</t>
  </si>
  <si>
    <t>VACUUM COMPRESSOR A (301-C-100)</t>
  </si>
  <si>
    <t>1"-RPV-463-CS1</t>
  </si>
  <si>
    <t>RECYCLE COMP AFTER COOLER (401-E-200)</t>
  </si>
  <si>
    <t>3"-RPV-442-CS1</t>
  </si>
  <si>
    <t>401-PSV-301</t>
  </si>
  <si>
    <t>501-PSV-301</t>
  </si>
  <si>
    <t>OIL DRUM TK-1306</t>
  </si>
  <si>
    <t>AMB.</t>
  </si>
  <si>
    <t>P-219</t>
  </si>
  <si>
    <t>4"-NG-340-HD2</t>
  </si>
  <si>
    <t>NATURAL GAS UTILITY</t>
  </si>
  <si>
    <t>NATURAL GAS HEADER</t>
  </si>
  <si>
    <t>General Notes: All electronic instruments shall possess  NRTL certification.  All lines containing a control valve or pressure regulator must have data manually entered.</t>
  </si>
  <si>
    <t>TBD</t>
  </si>
  <si>
    <t>Pressure Regulator</t>
  </si>
  <si>
    <t>Back Pressure Regulator</t>
  </si>
  <si>
    <t>24"-LFG-102-SS1-1"IH</t>
  </si>
  <si>
    <t xml:space="preserve">ADDITIONAL NOTES </t>
  </si>
  <si>
    <t>BLOWER AFTERCOOLER  (101-E-200)</t>
  </si>
  <si>
    <t>BLOWER DISC. SCRUBBER (111-V-300)</t>
  </si>
  <si>
    <t xml:space="preserve"> 11.75 / 18.22</t>
  </si>
  <si>
    <t>200 / 310</t>
  </si>
  <si>
    <t>Set Point = 20 PSIG</t>
  </si>
  <si>
    <t>1.25"</t>
  </si>
  <si>
    <t>FLOW RANGE (MIN/MAX)
(SCFM)</t>
  </si>
  <si>
    <t>49 GPH</t>
  </si>
  <si>
    <t>85.2 GPH</t>
  </si>
  <si>
    <t>1.3 GPH</t>
  </si>
  <si>
    <t>PRESSURE RANGE  
(MIN / MAX) (PSIG)</t>
  </si>
  <si>
    <t>TEMP RANGE
(MIN / MAX)
 (F)</t>
  </si>
  <si>
    <t>TEMP RANGE (MIN / MAX) (F)</t>
  </si>
  <si>
    <t>2"-PA-303-CU</t>
  </si>
  <si>
    <t xml:space="preserve">Strainer - Cone Type </t>
  </si>
  <si>
    <t>Strainer - Y-Type</t>
  </si>
  <si>
    <t>62 / 120</t>
  </si>
  <si>
    <t>0 / 3420</t>
  </si>
  <si>
    <t>14.8 GPM</t>
  </si>
  <si>
    <t>Gravity drain from OWS to Condensate Transfer Tank</t>
  </si>
  <si>
    <t>3"-LFG-128-SS3-1"IP</t>
  </si>
  <si>
    <t>8"-LFG-129-SS3</t>
  </si>
  <si>
    <t>8"-LFG-125-SS3</t>
  </si>
  <si>
    <t>10"-WG-126-HD3</t>
  </si>
  <si>
    <t>201-PV-500</t>
  </si>
  <si>
    <t>Expansion Joint</t>
  </si>
  <si>
    <t>8"-LFG-138-CS3</t>
  </si>
  <si>
    <t>6"-PG-194-CS3</t>
  </si>
  <si>
    <t>4"-PG-188-CS6</t>
  </si>
  <si>
    <t>4"-PG-188-CS3</t>
  </si>
  <si>
    <t>SW X Thrd</t>
  </si>
  <si>
    <t>Thrd</t>
  </si>
  <si>
    <t>FLOW RANGE  (MIN/MAX)
(SCFM)</t>
  </si>
  <si>
    <t>FLOW OPERATING
(SCFM)</t>
  </si>
  <si>
    <t>MAX DIFFERENTIAL PRESSURE (PSI)</t>
  </si>
  <si>
    <t>2"-PA-311-HD4</t>
  </si>
  <si>
    <t>2"-PA-312-CU</t>
  </si>
  <si>
    <t>1/2"-PA-318-CU</t>
  </si>
  <si>
    <t>1/2"-PA-319-CU</t>
  </si>
  <si>
    <t>1/2"-PA-320-CU</t>
  </si>
  <si>
    <t>1/2"-PA-321-CU</t>
  </si>
  <si>
    <t>1/2"-PA-322-CU</t>
  </si>
  <si>
    <t>1/2"-PA-324-CU</t>
  </si>
  <si>
    <t>1/2"-PA-311-HD4</t>
  </si>
  <si>
    <t>FCV-301</t>
  </si>
  <si>
    <t>FV-301</t>
  </si>
  <si>
    <t>SOV-602</t>
  </si>
  <si>
    <t>PCV-1016</t>
  </si>
  <si>
    <t>SOV-102</t>
  </si>
  <si>
    <t>TCV-106</t>
  </si>
  <si>
    <t>1/2"-PA-325-CU</t>
  </si>
  <si>
    <t>301-PV-500</t>
  </si>
  <si>
    <t>1/2"-PA-326-CU</t>
  </si>
  <si>
    <t>1/2"-PA-327-CU</t>
  </si>
  <si>
    <t>1/2"-PA-328-CU</t>
  </si>
  <si>
    <t>1/2"-PA-329-CU</t>
  </si>
  <si>
    <t>1/2"-PA-330-CU</t>
  </si>
  <si>
    <t>1/2"-PA-331-CU</t>
  </si>
  <si>
    <t>1/2"-PA-332-CU</t>
  </si>
  <si>
    <t>1/2"-PA-314-CU</t>
  </si>
  <si>
    <t>401-PV-500</t>
  </si>
  <si>
    <t>CV-3601B</t>
  </si>
  <si>
    <t>CV-3601A</t>
  </si>
  <si>
    <t>1/2"-PA-335-CU</t>
  </si>
  <si>
    <t>1/2"-PA-336-CU</t>
  </si>
  <si>
    <t>AV-3400A</t>
  </si>
  <si>
    <t>AV-3400B</t>
  </si>
  <si>
    <t>AV-3401</t>
  </si>
  <si>
    <t>1/2"-PA-337-CU</t>
  </si>
  <si>
    <t>1/2"-PA-338-CU</t>
  </si>
  <si>
    <t>1/2"-PA-339-CU</t>
  </si>
  <si>
    <t>1/2"-PA-341-CU</t>
  </si>
  <si>
    <t>1/2"-PA-342-CU</t>
  </si>
  <si>
    <t>AV-3601</t>
  </si>
  <si>
    <t>AV-3600</t>
  </si>
  <si>
    <t>501-PV-500</t>
  </si>
  <si>
    <t>701-PV-500</t>
  </si>
  <si>
    <t>1/2"-PA-343-CU</t>
  </si>
  <si>
    <t>4"-RG-124-CS1-1"IHT</t>
  </si>
  <si>
    <t>Compression Fitting</t>
  </si>
  <si>
    <t>Oxygen Analyzer</t>
  </si>
  <si>
    <t>1.5"-LO-710-CS6-1"IHT</t>
  </si>
  <si>
    <t>1.5"-LO-711-CS6-1"IHT</t>
  </si>
  <si>
    <t>TE</t>
  </si>
  <si>
    <t>1/2" NPT</t>
  </si>
  <si>
    <t>1/8" NPT</t>
  </si>
  <si>
    <t>DPIT</t>
  </si>
  <si>
    <t>2"-CD-233-SS1-1"IHT / EXISTING SUMP</t>
  </si>
  <si>
    <t>Nil</t>
  </si>
  <si>
    <t>By Others</t>
  </si>
  <si>
    <t>OP</t>
  </si>
  <si>
    <t>Min Op</t>
  </si>
  <si>
    <t>Max OP</t>
  </si>
  <si>
    <t>1 lpm</t>
  </si>
  <si>
    <t>10 lpm</t>
  </si>
  <si>
    <t>?</t>
  </si>
  <si>
    <t>8"-LFG-138-SS3</t>
  </si>
  <si>
    <t>NIL</t>
  </si>
  <si>
    <t>0-350</t>
  </si>
  <si>
    <t xml:space="preserve"> </t>
  </si>
  <si>
    <t>x+L121:X121</t>
  </si>
  <si>
    <t>1lpm</t>
  </si>
  <si>
    <t>10lpm</t>
  </si>
  <si>
    <t>140 GPM</t>
  </si>
  <si>
    <t>NA</t>
  </si>
  <si>
    <t>Forward Pressure Regulator</t>
  </si>
  <si>
    <t>Back Pressure regulator</t>
  </si>
  <si>
    <t>Set Point = 400 PSIG. Sized by Fisher Valve @ CALTROL</t>
  </si>
  <si>
    <t>CONNECTION SIZE</t>
  </si>
  <si>
    <t>0 - 50 PSIG</t>
  </si>
  <si>
    <t>1" 850°F MF, ASTM C547, MINERAL WOOL &amp; ALUM JACKET, HEAT TRACE: 3.42 WATT/FT</t>
  </si>
  <si>
    <t>1" 850°F MF, ASTM C547, MINERAL WOOL &amp; ALUM JACKET, HEAT TRACE:  3.42 WATT/FT</t>
  </si>
  <si>
    <t>1" 850°F MF, ASTM C547, MINERAL WOOL &amp; ALUM JACKET, HEAT TRACE: 4.94 WATT/FT</t>
  </si>
  <si>
    <t>1" 850°F MF, ASTM C547, MINERAL WOOL &amp; ALUM JACKET, HEAT TRACE: 5.62 WATT/FT</t>
  </si>
  <si>
    <t>Pressure Relief Valve</t>
  </si>
  <si>
    <t>1" ASTM C547, ARMAFLEX BLACK LAPSEAL &amp; ALUM. JACKET</t>
  </si>
  <si>
    <t>1.5"-RPV-446-CS1</t>
  </si>
  <si>
    <t>PSV-517</t>
  </si>
  <si>
    <t>3"-RPV-446-CS1</t>
  </si>
  <si>
    <t>CHILLER SKID (ME-203) (121-V-300)</t>
  </si>
  <si>
    <t>MAIN COMPRESSOR (201-C-100)</t>
  </si>
  <si>
    <t>MAIN COMPRESSOR (211-C-100)</t>
  </si>
  <si>
    <t>MAIN COMP OIL COOLER (203-E-100)</t>
  </si>
  <si>
    <t>MAIN COMP OIL COOLER  (203-E-100)</t>
  </si>
  <si>
    <t>MAIN COMP OIL COOLER (213-E-100)</t>
  </si>
  <si>
    <t>MAIN COMPRESSOR (221-C-100)</t>
  </si>
  <si>
    <t>MAIN COMP OIL COOLER (223-E-100)</t>
  </si>
  <si>
    <t>6"-LFG-120-CS3-1"IP</t>
  </si>
  <si>
    <t>HP AFTERCOOLER (201-E-200)</t>
  </si>
  <si>
    <t>AFTERCOOLER SCRUBBER (201-V-300)</t>
  </si>
  <si>
    <t>FEED DISCHARGE SCRUBBER (121-V-300)</t>
  </si>
  <si>
    <t>VACUUM COMP OIL COOLER A (303-E-100)</t>
  </si>
  <si>
    <t>VACUUM COMPRESSOR B (311-C-100)</t>
  </si>
  <si>
    <t>VACUUM COMP OIL COOLER B (311-E-100)</t>
  </si>
  <si>
    <t>VACUUM COMP AFTERCOOLER (301-E-200)</t>
  </si>
  <si>
    <t>VACUUM COMP DISCHARGE SEP (301-V-300)</t>
  </si>
  <si>
    <t>RECYCLE COMPRESSOR (401-C-100)</t>
  </si>
  <si>
    <t>RECYCLE COMP OIL COOLER (403-E-100)</t>
  </si>
  <si>
    <t>6"-PG-165-CS3-2"IP</t>
  </si>
  <si>
    <t>RECYCLE DISCHARGE SEPARATOR (403-V-300)</t>
  </si>
  <si>
    <t>RECYCLE DISCHARGE SEPARATOR (401-V-300)</t>
  </si>
  <si>
    <t>STAGE 1 PRODUCT GAS COMPRESSOR (501-C-100)</t>
  </si>
  <si>
    <t>STAGE 1 PRODUCT GAS OIL COOLER (503-E-100)</t>
  </si>
  <si>
    <t>STAGE 1 PRODUCT GAS AFTERCOOLER (501-E-200)</t>
  </si>
  <si>
    <t>STAGE 1 PG DISCHARGE SEPARATOR (501-V-300)</t>
  </si>
  <si>
    <t>STAGE 2 PRODUCT GAS COMPRESSOR (701-C-100)</t>
  </si>
  <si>
    <t>STAGE 2 PRODUCT GAS OIL COOLER (703-E-100)</t>
  </si>
  <si>
    <t>STAGE 2 PRODUCT GAS AFTERCOOLER (701-E-200)</t>
  </si>
  <si>
    <t>STAGE 2 PG DISCHARGE SEPARATOR (701-V-300)</t>
  </si>
  <si>
    <t>2"-RPV-435-CS1</t>
  </si>
  <si>
    <t>Prairie View  06220003.01       ( 7/22/2021)</t>
  </si>
  <si>
    <t>YES</t>
  </si>
  <si>
    <t>CONDENSATE LINES</t>
  </si>
  <si>
    <t>AMB / 291</t>
  </si>
  <si>
    <t>0 / 7250</t>
  </si>
  <si>
    <t>AMB / 115</t>
  </si>
  <si>
    <t>1 lpm / 10 lpm</t>
  </si>
  <si>
    <t>80 / 86</t>
  </si>
  <si>
    <t>45 / 100</t>
  </si>
  <si>
    <t>AMB / 86</t>
  </si>
  <si>
    <t>1252 / 10618</t>
  </si>
  <si>
    <t>1140 / 3420</t>
  </si>
  <si>
    <t>200 / 229</t>
  </si>
  <si>
    <t>200 / 247</t>
  </si>
  <si>
    <t>0 / 14.8 GPM</t>
  </si>
  <si>
    <t>1 / 2</t>
  </si>
  <si>
    <t>1.3 GPH / 1.3 GPH</t>
  </si>
  <si>
    <t>0 / 115</t>
  </si>
  <si>
    <t>900 / 956</t>
  </si>
  <si>
    <t>APOLLO</t>
  </si>
  <si>
    <t xml:space="preserve">                                                                   </t>
  </si>
  <si>
    <t>SHARPE</t>
  </si>
  <si>
    <t>SWAGELOK</t>
  </si>
  <si>
    <t>53034TE</t>
  </si>
  <si>
    <t>53034SW</t>
  </si>
  <si>
    <t>53036SW</t>
  </si>
  <si>
    <t>53034SW/TE</t>
  </si>
  <si>
    <t>HP89-4467PGG-SW/TE</t>
  </si>
  <si>
    <t>53036SW/TE</t>
  </si>
  <si>
    <t>SS-43GS4</t>
  </si>
  <si>
    <t>HP89-4467PGG-TE</t>
  </si>
  <si>
    <t>TRERICE</t>
  </si>
  <si>
    <t>700SS4004LA1500</t>
  </si>
  <si>
    <t>700SS4004LA1000</t>
  </si>
  <si>
    <t>700SS4004LA60</t>
  </si>
  <si>
    <t>CASHCO</t>
  </si>
  <si>
    <t>D17-5P57-1H100000E</t>
  </si>
  <si>
    <t>3000 psi 3pc Body</t>
  </si>
  <si>
    <t>FISHER</t>
  </si>
  <si>
    <t>EZH-1727-6967664</t>
  </si>
  <si>
    <t>MAGNATROL</t>
  </si>
  <si>
    <t>F31K34SC-HDTH</t>
  </si>
  <si>
    <t>COMPRESSION X THRD</t>
  </si>
  <si>
    <t>Spare</t>
  </si>
  <si>
    <t>QTY</t>
  </si>
  <si>
    <t>Bid form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</si>
</sst>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42">
    <font>
      <sz val="11"/>
      <color theme="1"/>
      <name val="Calibri"/>
      <family val="2"/>
      <scheme val="minor"/>
    </font>
    <font>
      <sz val="11"/>
      <color theme="0"/>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rgb="FFFF0000"/>
      <name val="Calibri"/>
      <family val="2"/>
      <scheme val="minor"/>
    </font>
    <font>
      <b/>
      <sz val="12"/>
      <color theme="0"/>
      <name val="Calibri"/>
      <family val="2"/>
      <scheme val="minor"/>
    </font>
    <font>
      <b/>
      <i/>
      <sz val="11"/>
      <color theme="0"/>
      <name val="Calibri"/>
      <family val="2"/>
      <scheme val="minor"/>
    </font>
    <font>
      <sz val="9"/>
      <color indexed="81"/>
      <name val="Tahoma"/>
      <family val="2"/>
    </font>
    <font>
      <b/>
      <sz val="9"/>
      <color indexed="81"/>
      <name val="Tahoma"/>
      <family val="2"/>
    </font>
    <font>
      <sz val="11"/>
      <color theme="0" tint="-0.249977111117893"/>
      <name val="Calibri"/>
      <family val="2"/>
      <scheme val="minor"/>
    </font>
    <font>
      <sz val="11"/>
      <color theme="0" tint="-0.499984740745262"/>
      <name val="Calibri"/>
      <family val="2"/>
      <scheme val="minor"/>
    </font>
    <font>
      <sz val="11"/>
      <color theme="1"/>
      <name val="Calibri"/>
      <family val="2"/>
      <scheme val="minor"/>
    </font>
    <font>
      <sz val="12"/>
      <color indexed="8"/>
      <name val="Arial MT"/>
    </font>
    <font>
      <b/>
      <i/>
      <sz val="14"/>
      <color theme="1"/>
      <name val="Calibri"/>
      <family val="2"/>
      <scheme val="minor"/>
    </font>
    <font>
      <sz val="8"/>
      <color indexed="8"/>
      <name val="Arial MT"/>
    </font>
    <font>
      <sz val="11"/>
      <color indexed="8"/>
      <name val="Arial MT"/>
    </font>
    <font>
      <sz val="12"/>
      <color theme="1"/>
      <name val="Calibri"/>
      <family val="2"/>
      <scheme val="minor"/>
    </font>
    <font>
      <sz val="10"/>
      <color theme="1"/>
      <name val="Calibri"/>
      <family val="2"/>
      <scheme val="minor"/>
    </font>
    <font>
      <sz val="12"/>
      <name val="Arial"/>
      <family val="2"/>
    </font>
    <font>
      <sz val="11"/>
      <name val="Arial"/>
      <family val="2"/>
    </font>
    <font>
      <sz val="10"/>
      <color indexed="8"/>
      <name val="Arial MT"/>
    </font>
    <font>
      <b/>
      <sz val="10"/>
      <color indexed="8"/>
      <name val="Arial MT"/>
    </font>
    <font>
      <b/>
      <sz val="11"/>
      <color indexed="12"/>
      <name val="Arial MT"/>
    </font>
    <font>
      <sz val="10"/>
      <color indexed="8"/>
      <name val="Calibri"/>
      <family val="2"/>
    </font>
    <font>
      <b/>
      <u/>
      <sz val="10"/>
      <color indexed="8"/>
      <name val="Arial MT"/>
    </font>
    <font>
      <b/>
      <sz val="16"/>
      <color indexed="12"/>
      <name val="Arial MT"/>
    </font>
    <font>
      <b/>
      <vertAlign val="subscript"/>
      <sz val="10"/>
      <color indexed="8"/>
      <name val="Arial MT"/>
    </font>
    <font>
      <sz val="10"/>
      <color theme="0" tint="-0.34998626667073579"/>
      <name val="Arial MT"/>
    </font>
    <font>
      <sz val="10"/>
      <color theme="0"/>
      <name val="Arial MT"/>
    </font>
    <font>
      <b/>
      <sz val="10"/>
      <color indexed="12"/>
      <name val="Arial MT"/>
    </font>
    <font>
      <b/>
      <i/>
      <sz val="10"/>
      <color indexed="8"/>
      <name val="Arial MT"/>
    </font>
    <font>
      <i/>
      <sz val="10"/>
      <color indexed="8"/>
      <name val="Arial MT"/>
    </font>
    <font>
      <i/>
      <sz val="12"/>
      <color indexed="8"/>
      <name val="Arial MT"/>
    </font>
    <font>
      <b/>
      <sz val="16"/>
      <color indexed="8"/>
      <name val="Arial MT"/>
    </font>
    <font>
      <sz val="12"/>
      <name val="Calibri"/>
      <family val="2"/>
      <scheme val="minor"/>
    </font>
    <font>
      <sz val="12"/>
      <color theme="0" tint="-0.499984740745262"/>
      <name val="Calibri"/>
      <family val="2"/>
      <scheme val="minor"/>
    </font>
    <font>
      <sz val="14"/>
      <name val="Calibri"/>
      <family val="2"/>
      <scheme val="minor"/>
    </font>
  </fonts>
  <fills count="15">
    <fill>
      <patternFill patternType="none"/>
    </fill>
    <fill>
      <patternFill patternType="gray125"/>
    </fill>
    <fill>
      <patternFill patternType="solid">
        <fgColor rgb="FF820000"/>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bgColor indexed="64"/>
      </patternFill>
    </fill>
    <fill>
      <patternFill patternType="solid">
        <fgColor theme="3" tint="0.59999389629810485"/>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C000"/>
        <bgColor indexed="64"/>
      </patternFill>
    </fill>
    <fill>
      <patternFill patternType="solid">
        <fgColor theme="0" tint="-0.249977111117893"/>
        <bgColor indexed="64"/>
      </patternFill>
    </fill>
    <fill>
      <patternFill patternType="solid">
        <fgColor rgb="FFFF0000"/>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auto="1"/>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medium">
        <color auto="1"/>
      </top>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indexed="64"/>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medium">
        <color indexed="64"/>
      </left>
      <right style="thin">
        <color auto="1"/>
      </right>
      <top style="thin">
        <color auto="1"/>
      </top>
      <bottom style="thin">
        <color auto="1"/>
      </bottom>
      <diagonal/>
    </border>
    <border>
      <left/>
      <right style="medium">
        <color auto="1"/>
      </right>
      <top/>
      <bottom/>
      <diagonal/>
    </border>
    <border>
      <left style="medium">
        <color auto="1"/>
      </left>
      <right style="medium">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thin">
        <color auto="1"/>
      </bottom>
      <diagonal/>
    </border>
    <border>
      <left/>
      <right/>
      <top/>
      <bottom style="thin">
        <color auto="1"/>
      </bottom>
      <diagonal/>
    </border>
    <border>
      <left style="medium">
        <color indexed="64"/>
      </left>
      <right/>
      <top/>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diagonal/>
    </border>
    <border>
      <left style="medium">
        <color indexed="64"/>
      </left>
      <right/>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medium">
        <color indexed="64"/>
      </bottom>
      <diagonal/>
    </border>
    <border>
      <left style="thin">
        <color auto="1"/>
      </left>
      <right style="thin">
        <color auto="1"/>
      </right>
      <top/>
      <bottom/>
      <diagonal/>
    </border>
  </borders>
  <cellStyleXfs count="3">
    <xf numFmtId="0" fontId="0" fillId="0" borderId="0"/>
    <xf numFmtId="0" fontId="17" fillId="0" borderId="0"/>
    <xf numFmtId="9" fontId="17" fillId="0" borderId="0" applyFont="0" applyFill="0" applyBorder="0" applyAlignment="0" applyProtection="0"/>
  </cellStyleXfs>
  <cellXfs count="371">
    <xf numFmtId="0" fontId="0" fillId="0" borderId="0" xfId="0"/>
    <xf numFmtId="0" fontId="0" fillId="0" borderId="0" xfId="0" applyAlignment="1">
      <alignment horizontal="center"/>
    </xf>
    <xf numFmtId="0" fontId="3" fillId="0" borderId="3" xfId="0" applyFont="1" applyBorder="1" applyAlignment="1">
      <alignment horizontal="left" vertical="center"/>
    </xf>
    <xf numFmtId="0" fontId="0" fillId="0" borderId="0" xfId="0" applyAlignment="1">
      <alignment horizontal="left"/>
    </xf>
    <xf numFmtId="0" fontId="5" fillId="0" borderId="1" xfId="0" applyFont="1" applyFill="1" applyBorder="1" applyAlignment="1">
      <alignment horizontal="center" vertical="center"/>
    </xf>
    <xf numFmtId="0" fontId="0" fillId="0" borderId="0" xfId="0" applyFill="1"/>
    <xf numFmtId="0" fontId="0" fillId="0" borderId="6" xfId="0" applyBorder="1" applyAlignment="1">
      <alignment horizontal="center"/>
    </xf>
    <xf numFmtId="0" fontId="0" fillId="0" borderId="1" xfId="0" applyFill="1" applyBorder="1"/>
    <xf numFmtId="0" fontId="0" fillId="0" borderId="0" xfId="0" applyAlignment="1">
      <alignment wrapText="1"/>
    </xf>
    <xf numFmtId="0" fontId="0" fillId="0" borderId="0" xfId="0" applyFont="1" applyAlignment="1">
      <alignment wrapText="1"/>
    </xf>
    <xf numFmtId="0" fontId="0" fillId="0" borderId="0" xfId="0" applyFill="1" applyBorder="1"/>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5" fillId="0" borderId="11"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9" xfId="0" applyFont="1" applyFill="1" applyBorder="1" applyAlignment="1">
      <alignment horizontal="center" vertical="center" wrapText="1"/>
    </xf>
    <xf numFmtId="16"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wrapText="1"/>
    </xf>
    <xf numFmtId="0" fontId="0" fillId="0" borderId="0" xfId="0" applyFill="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29" xfId="0" applyFont="1" applyFill="1" applyBorder="1" applyAlignment="1">
      <alignment horizontal="center" vertical="center"/>
    </xf>
    <xf numFmtId="0" fontId="0"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vertical="center"/>
    </xf>
    <xf numFmtId="49" fontId="0" fillId="0" borderId="0" xfId="0" applyNumberFormat="1" applyAlignment="1">
      <alignment horizontal="center" vertical="center"/>
    </xf>
    <xf numFmtId="0" fontId="10" fillId="6" borderId="31"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29" xfId="0" applyFont="1" applyFill="1" applyBorder="1" applyAlignment="1">
      <alignment horizontal="center" vertical="center"/>
    </xf>
    <xf numFmtId="0" fontId="0" fillId="0" borderId="0" xfId="0" applyAlignment="1">
      <alignment horizontal="center" wrapText="1"/>
    </xf>
    <xf numFmtId="0" fontId="2" fillId="0" borderId="0" xfId="0" applyFont="1" applyBorder="1" applyAlignment="1">
      <alignment vertical="center"/>
    </xf>
    <xf numFmtId="0" fontId="5" fillId="0" borderId="31" xfId="0" applyFont="1" applyFill="1" applyBorder="1" applyAlignment="1">
      <alignment horizontal="center" vertical="center"/>
    </xf>
    <xf numFmtId="0" fontId="1" fillId="8" borderId="0" xfId="0" applyFont="1" applyFill="1" applyAlignment="1">
      <alignment horizontal="center"/>
    </xf>
    <xf numFmtId="0" fontId="14" fillId="3" borderId="11"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1" xfId="0" applyFont="1" applyFill="1" applyBorder="1" applyAlignment="1">
      <alignment horizontal="center" vertical="center" wrapText="1"/>
    </xf>
    <xf numFmtId="0" fontId="1" fillId="8" borderId="0" xfId="0" applyFont="1" applyFill="1" applyAlignment="1">
      <alignment horizontal="center" vertical="center" wrapText="1"/>
    </xf>
    <xf numFmtId="0" fontId="6" fillId="4" borderId="26"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3" fillId="0" borderId="0" xfId="0" applyFont="1" applyFill="1" applyBorder="1" applyAlignment="1">
      <alignment vertical="center"/>
    </xf>
    <xf numFmtId="0" fontId="0" fillId="0" borderId="0" xfId="0" applyNumberFormat="1" applyAlignment="1">
      <alignment horizontal="center" vertical="center"/>
    </xf>
    <xf numFmtId="0" fontId="9" fillId="0" borderId="0" xfId="0" applyFont="1" applyFill="1"/>
    <xf numFmtId="0" fontId="15" fillId="0" borderId="11"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11" xfId="0" applyFont="1" applyFill="1" applyBorder="1" applyAlignment="1">
      <alignment horizontal="center" vertical="center" wrapText="1"/>
    </xf>
    <xf numFmtId="0" fontId="0" fillId="0" borderId="11" xfId="0" applyFont="1" applyBorder="1" applyAlignment="1">
      <alignment horizontal="center" vertical="center"/>
    </xf>
    <xf numFmtId="0" fontId="19" fillId="0" borderId="0" xfId="1" applyFont="1" applyAlignment="1" applyProtection="1">
      <alignment vertical="center"/>
      <protection locked="0"/>
    </xf>
    <xf numFmtId="0" fontId="17" fillId="0" borderId="0" xfId="1" applyAlignment="1">
      <alignment vertical="center"/>
    </xf>
    <xf numFmtId="0" fontId="17" fillId="10" borderId="22" xfId="1" applyFont="1" applyFill="1" applyBorder="1" applyAlignment="1">
      <alignment horizontal="center"/>
    </xf>
    <xf numFmtId="0" fontId="17" fillId="10" borderId="21" xfId="1" applyFont="1" applyFill="1" applyBorder="1" applyAlignment="1">
      <alignment horizontal="center"/>
    </xf>
    <xf numFmtId="0" fontId="17" fillId="10" borderId="24" xfId="1" applyFont="1" applyFill="1" applyBorder="1" applyAlignment="1">
      <alignment horizontal="center"/>
    </xf>
    <xf numFmtId="0" fontId="17" fillId="0" borderId="16" xfId="1" applyBorder="1"/>
    <xf numFmtId="0" fontId="17" fillId="0" borderId="12" xfId="1" applyBorder="1"/>
    <xf numFmtId="0" fontId="17" fillId="0" borderId="48" xfId="1" applyBorder="1" applyAlignment="1">
      <alignment horizontal="center"/>
    </xf>
    <xf numFmtId="0" fontId="17" fillId="0" borderId="12" xfId="1" applyBorder="1" applyAlignment="1">
      <alignment horizontal="center"/>
    </xf>
    <xf numFmtId="0" fontId="17" fillId="0" borderId="49" xfId="1" applyBorder="1" applyAlignment="1">
      <alignment horizontal="center"/>
    </xf>
    <xf numFmtId="0" fontId="20" fillId="0" borderId="35" xfId="1" applyFont="1" applyBorder="1" applyAlignment="1">
      <alignment horizontal="center"/>
    </xf>
    <xf numFmtId="164" fontId="16" fillId="0" borderId="1" xfId="1" quotePrefix="1" applyNumberFormat="1" applyFont="1" applyBorder="1" applyAlignment="1">
      <alignment horizontal="center"/>
    </xf>
    <xf numFmtId="0" fontId="20" fillId="0" borderId="1" xfId="1" applyFont="1" applyBorder="1" applyAlignment="1">
      <alignment horizontal="center"/>
    </xf>
    <xf numFmtId="0" fontId="20" fillId="0" borderId="42" xfId="1" applyFont="1" applyBorder="1" applyAlignment="1">
      <alignment horizontal="center"/>
    </xf>
    <xf numFmtId="0" fontId="17" fillId="0" borderId="41" xfId="1" applyBorder="1"/>
    <xf numFmtId="0" fontId="17" fillId="0" borderId="0" xfId="1" applyBorder="1"/>
    <xf numFmtId="0" fontId="17" fillId="0" borderId="40" xfId="1" applyBorder="1"/>
    <xf numFmtId="0" fontId="17" fillId="0" borderId="50" xfId="1" applyBorder="1"/>
    <xf numFmtId="0" fontId="16" fillId="0" borderId="35" xfId="1" applyFont="1" applyBorder="1" applyAlignment="1">
      <alignment horizontal="center"/>
    </xf>
    <xf numFmtId="0" fontId="16" fillId="0" borderId="1" xfId="1" applyFont="1" applyBorder="1" applyAlignment="1">
      <alignment horizontal="center"/>
    </xf>
    <xf numFmtId="0" fontId="16" fillId="0" borderId="42" xfId="1" applyFont="1" applyBorder="1" applyAlignment="1">
      <alignment horizontal="center"/>
    </xf>
    <xf numFmtId="0" fontId="17" fillId="0" borderId="46" xfId="1" applyBorder="1"/>
    <xf numFmtId="0" fontId="17" fillId="0" borderId="51" xfId="1" applyBorder="1"/>
    <xf numFmtId="0" fontId="21" fillId="0" borderId="35" xfId="1" applyFont="1" applyBorder="1" applyAlignment="1">
      <alignment horizontal="center"/>
    </xf>
    <xf numFmtId="164" fontId="21" fillId="0" borderId="1" xfId="1" applyNumberFormat="1" applyFont="1" applyBorder="1" applyAlignment="1">
      <alignment horizontal="center"/>
    </xf>
    <xf numFmtId="0" fontId="21" fillId="0" borderId="1" xfId="1" applyFont="1" applyBorder="1" applyAlignment="1">
      <alignment horizontal="center"/>
    </xf>
    <xf numFmtId="0" fontId="21" fillId="0" borderId="42" xfId="1" applyFont="1" applyBorder="1" applyAlignment="1">
      <alignment horizontal="center"/>
    </xf>
    <xf numFmtId="0" fontId="22" fillId="0" borderId="35" xfId="1" applyFont="1" applyBorder="1" applyAlignment="1">
      <alignment horizontal="center"/>
    </xf>
    <xf numFmtId="164" fontId="22" fillId="0" borderId="1" xfId="1" applyNumberFormat="1" applyFont="1" applyBorder="1" applyAlignment="1">
      <alignment horizontal="center"/>
    </xf>
    <xf numFmtId="0" fontId="22" fillId="0" borderId="1" xfId="1" applyFont="1" applyBorder="1" applyAlignment="1">
      <alignment horizontal="center"/>
    </xf>
    <xf numFmtId="0" fontId="22" fillId="0" borderId="42" xfId="1" applyFont="1" applyBorder="1" applyAlignment="1">
      <alignment horizontal="center"/>
    </xf>
    <xf numFmtId="0" fontId="22" fillId="0" borderId="29" xfId="1" applyFont="1" applyBorder="1" applyAlignment="1">
      <alignment horizontal="center"/>
    </xf>
    <xf numFmtId="164" fontId="22" fillId="0" borderId="31" xfId="1" applyNumberFormat="1" applyFont="1" applyBorder="1" applyAlignment="1">
      <alignment horizontal="center"/>
    </xf>
    <xf numFmtId="0" fontId="22" fillId="0" borderId="31" xfId="1" applyFont="1" applyBorder="1" applyAlignment="1">
      <alignment horizontal="center"/>
    </xf>
    <xf numFmtId="0" fontId="22" fillId="0" borderId="32" xfId="1" applyFont="1" applyBorder="1" applyAlignment="1">
      <alignment horizontal="center"/>
    </xf>
    <xf numFmtId="0" fontId="17" fillId="0" borderId="45" xfId="1" applyBorder="1"/>
    <xf numFmtId="0" fontId="17" fillId="0" borderId="2" xfId="1" applyBorder="1"/>
    <xf numFmtId="0" fontId="17" fillId="0" borderId="33" xfId="1" applyBorder="1"/>
    <xf numFmtId="0" fontId="17" fillId="0" borderId="0" xfId="1" applyBorder="1" applyAlignment="1">
      <alignment vertical="center"/>
    </xf>
    <xf numFmtId="0" fontId="23" fillId="0" borderId="1" xfId="1" applyFont="1" applyBorder="1" applyAlignment="1">
      <alignment horizontal="center" vertical="center"/>
    </xf>
    <xf numFmtId="0" fontId="25" fillId="0" borderId="41" xfId="1" applyFont="1" applyBorder="1" applyAlignment="1" applyProtection="1">
      <alignment vertical="center"/>
    </xf>
    <xf numFmtId="0" fontId="25" fillId="0" borderId="0" xfId="1" applyFont="1" applyBorder="1" applyAlignment="1" applyProtection="1">
      <alignment horizontal="center" vertical="center"/>
    </xf>
    <xf numFmtId="0" fontId="26" fillId="0" borderId="0" xfId="1" applyFont="1" applyBorder="1" applyAlignment="1" applyProtection="1">
      <alignment horizontal="center" vertical="center"/>
    </xf>
    <xf numFmtId="0" fontId="25" fillId="0" borderId="36" xfId="1" applyFont="1" applyBorder="1" applyAlignment="1" applyProtection="1">
      <alignment horizontal="center" vertical="center"/>
    </xf>
    <xf numFmtId="0" fontId="26" fillId="0" borderId="0" xfId="1" applyFont="1" applyBorder="1" applyAlignment="1" applyProtection="1">
      <alignment horizontal="left" vertical="center"/>
    </xf>
    <xf numFmtId="0" fontId="25" fillId="0" borderId="0" xfId="1" applyFont="1" applyBorder="1" applyAlignment="1" applyProtection="1">
      <alignment horizontal="left" vertical="center"/>
    </xf>
    <xf numFmtId="0" fontId="27" fillId="0" borderId="0" xfId="1" applyFont="1" applyBorder="1" applyAlignment="1" applyProtection="1">
      <alignment horizontal="center" vertical="center"/>
    </xf>
    <xf numFmtId="0" fontId="25" fillId="11" borderId="40" xfId="1" applyFont="1" applyFill="1" applyBorder="1" applyAlignment="1" applyProtection="1">
      <alignment horizontal="center" vertical="center"/>
    </xf>
    <xf numFmtId="0" fontId="29" fillId="0" borderId="0" xfId="1" applyFont="1" applyFill="1" applyBorder="1" applyAlignment="1" applyProtection="1">
      <alignment horizontal="left" vertical="center"/>
    </xf>
    <xf numFmtId="0" fontId="25" fillId="0" borderId="0" xfId="1" applyFont="1" applyFill="1" applyBorder="1" applyAlignment="1" applyProtection="1">
      <alignment horizontal="centerContinuous" vertical="center"/>
    </xf>
    <xf numFmtId="0" fontId="25" fillId="0" borderId="0" xfId="1" applyFont="1" applyFill="1" applyBorder="1" applyAlignment="1" applyProtection="1">
      <alignment horizontal="center" vertical="center"/>
    </xf>
    <xf numFmtId="0" fontId="17" fillId="0" borderId="0" xfId="1" applyFill="1" applyBorder="1" applyAlignment="1">
      <alignment vertical="center"/>
    </xf>
    <xf numFmtId="0" fontId="25" fillId="0" borderId="0" xfId="1" applyFont="1" applyBorder="1" applyAlignment="1" applyProtection="1">
      <alignment vertical="center"/>
    </xf>
    <xf numFmtId="2" fontId="30" fillId="0" borderId="0" xfId="1" applyNumberFormat="1" applyFont="1" applyBorder="1" applyAlignment="1" applyProtection="1">
      <alignment horizontal="center" vertical="center"/>
    </xf>
    <xf numFmtId="0" fontId="32" fillId="0" borderId="0" xfId="1" applyFont="1" applyBorder="1" applyAlignment="1" applyProtection="1">
      <alignment horizontal="center" vertical="center"/>
    </xf>
    <xf numFmtId="0" fontId="33" fillId="0" borderId="0" xfId="1" applyFont="1" applyBorder="1" applyAlignment="1" applyProtection="1">
      <alignment horizontal="left" vertical="center"/>
    </xf>
    <xf numFmtId="0" fontId="29" fillId="0" borderId="16" xfId="1" applyFont="1" applyBorder="1" applyAlignment="1" applyProtection="1">
      <alignment horizontal="left" vertical="center"/>
    </xf>
    <xf numFmtId="0" fontId="25" fillId="0" borderId="12" xfId="1" applyFont="1" applyBorder="1" applyAlignment="1" applyProtection="1">
      <alignment horizontal="centerContinuous" vertical="center"/>
    </xf>
    <xf numFmtId="0" fontId="25" fillId="0" borderId="12" xfId="1" applyFont="1" applyBorder="1" applyAlignment="1" applyProtection="1">
      <alignment horizontal="center" vertical="center"/>
    </xf>
    <xf numFmtId="0" fontId="25" fillId="0" borderId="13" xfId="1" applyFont="1" applyBorder="1" applyAlignment="1" applyProtection="1">
      <alignment horizontal="center" vertical="center"/>
    </xf>
    <xf numFmtId="2" fontId="17" fillId="0" borderId="0" xfId="1" applyNumberFormat="1" applyAlignment="1">
      <alignment vertical="center"/>
    </xf>
    <xf numFmtId="0" fontId="33" fillId="0" borderId="0" xfId="1" applyFont="1" applyBorder="1" applyAlignment="1" applyProtection="1">
      <alignment horizontal="center" vertical="center"/>
    </xf>
    <xf numFmtId="0" fontId="25" fillId="5" borderId="41" xfId="1" applyFont="1" applyFill="1" applyBorder="1" applyAlignment="1" applyProtection="1">
      <alignment horizontal="center" vertical="center"/>
    </xf>
    <xf numFmtId="9" fontId="27" fillId="0" borderId="0" xfId="1" applyNumberFormat="1" applyFont="1" applyBorder="1" applyAlignment="1" applyProtection="1">
      <alignment horizontal="center" vertical="center"/>
    </xf>
    <xf numFmtId="0" fontId="25" fillId="0" borderId="41" xfId="1" applyFont="1" applyBorder="1" applyAlignment="1" applyProtection="1">
      <alignment horizontal="center" vertical="center"/>
    </xf>
    <xf numFmtId="0" fontId="25" fillId="0" borderId="0" xfId="1" applyFont="1" applyBorder="1" applyAlignment="1" applyProtection="1">
      <alignment horizontal="centerContinuous" vertical="center"/>
    </xf>
    <xf numFmtId="2" fontId="27" fillId="0" borderId="0" xfId="1" applyNumberFormat="1" applyFont="1" applyBorder="1" applyAlignment="1" applyProtection="1">
      <alignment horizontal="center" vertical="center"/>
    </xf>
    <xf numFmtId="0" fontId="26" fillId="0" borderId="0" xfId="1" applyFont="1" applyBorder="1" applyAlignment="1" applyProtection="1">
      <alignment horizontal="centerContinuous" vertical="center"/>
    </xf>
    <xf numFmtId="0" fontId="34" fillId="0" borderId="41" xfId="2" applyNumberFormat="1" applyFont="1" applyBorder="1" applyAlignment="1" applyProtection="1">
      <alignment horizontal="center" vertical="center"/>
    </xf>
    <xf numFmtId="0" fontId="34" fillId="0" borderId="0" xfId="2" applyNumberFormat="1" applyFont="1" applyBorder="1" applyAlignment="1" applyProtection="1">
      <alignment horizontal="left" vertical="center"/>
    </xf>
    <xf numFmtId="0" fontId="34" fillId="0" borderId="0" xfId="2" applyNumberFormat="1" applyFont="1" applyFill="1" applyBorder="1" applyAlignment="1" applyProtection="1">
      <alignment horizontal="center" vertical="center"/>
    </xf>
    <xf numFmtId="0" fontId="35" fillId="0" borderId="0" xfId="1" applyFont="1" applyBorder="1" applyAlignment="1" applyProtection="1">
      <alignment horizontal="left" vertical="center"/>
    </xf>
    <xf numFmtId="0" fontId="34" fillId="0" borderId="45" xfId="2" applyNumberFormat="1" applyFont="1" applyBorder="1" applyAlignment="1" applyProtection="1">
      <alignment horizontal="left" vertical="center"/>
    </xf>
    <xf numFmtId="0" fontId="25" fillId="0" borderId="2" xfId="1" applyFont="1" applyBorder="1" applyAlignment="1" applyProtection="1">
      <alignment horizontal="center" vertical="center"/>
    </xf>
    <xf numFmtId="0" fontId="17" fillId="0" borderId="2" xfId="1" applyBorder="1" applyAlignment="1">
      <alignment vertical="center"/>
    </xf>
    <xf numFmtId="0" fontId="34" fillId="0" borderId="33" xfId="2" applyNumberFormat="1" applyFont="1" applyBorder="1" applyAlignment="1" applyProtection="1">
      <alignment horizontal="center" vertical="center"/>
    </xf>
    <xf numFmtId="0" fontId="34" fillId="0" borderId="0" xfId="2" applyNumberFormat="1" applyFont="1" applyFill="1" applyBorder="1" applyAlignment="1" applyProtection="1">
      <alignment horizontal="left" vertical="center"/>
    </xf>
    <xf numFmtId="0" fontId="17" fillId="0" borderId="0" xfId="1" applyAlignment="1">
      <alignment horizontal="center" vertical="center"/>
    </xf>
    <xf numFmtId="0" fontId="38" fillId="0" borderId="0" xfId="1" applyFont="1" applyBorder="1" applyAlignment="1" applyProtection="1">
      <alignment horizontal="left" vertical="center"/>
    </xf>
    <xf numFmtId="2" fontId="27" fillId="0" borderId="0" xfId="1" applyNumberFormat="1" applyFont="1" applyBorder="1" applyAlignment="1" applyProtection="1">
      <alignment vertical="center"/>
    </xf>
    <xf numFmtId="0" fontId="25" fillId="0" borderId="0" xfId="1" applyFont="1" applyFill="1" applyBorder="1" applyAlignment="1" applyProtection="1">
      <alignment horizontal="left" vertical="center"/>
    </xf>
    <xf numFmtId="165" fontId="30" fillId="0" borderId="0" xfId="1" applyNumberFormat="1" applyFont="1" applyBorder="1" applyAlignment="1" applyProtection="1">
      <alignment horizontal="center" vertical="center"/>
    </xf>
    <xf numFmtId="2" fontId="30" fillId="0" borderId="0" xfId="1" applyNumberFormat="1" applyFont="1" applyBorder="1" applyAlignment="1" applyProtection="1">
      <alignment vertical="center"/>
    </xf>
    <xf numFmtId="0" fontId="25" fillId="0" borderId="36" xfId="1" applyFont="1" applyBorder="1" applyAlignment="1" applyProtection="1">
      <alignment horizontal="centerContinuous" vertical="center"/>
    </xf>
    <xf numFmtId="0" fontId="25" fillId="0" borderId="45" xfId="1" applyFont="1" applyBorder="1" applyAlignment="1" applyProtection="1">
      <alignment vertical="center"/>
    </xf>
    <xf numFmtId="0" fontId="26" fillId="0" borderId="2" xfId="1" applyFont="1" applyBorder="1" applyAlignment="1" applyProtection="1">
      <alignment horizontal="left" vertical="center"/>
    </xf>
    <xf numFmtId="0" fontId="25" fillId="0" borderId="2" xfId="1" applyFont="1" applyBorder="1" applyAlignment="1" applyProtection="1">
      <alignment horizontal="left" vertical="center"/>
    </xf>
    <xf numFmtId="0" fontId="25" fillId="0" borderId="2" xfId="1" applyFont="1" applyBorder="1" applyAlignment="1" applyProtection="1">
      <alignment horizontal="centerContinuous" vertical="center"/>
    </xf>
    <xf numFmtId="0" fontId="26" fillId="0" borderId="2" xfId="1" applyFont="1" applyBorder="1" applyAlignment="1" applyProtection="1">
      <alignment horizontal="centerContinuous" vertical="center"/>
    </xf>
    <xf numFmtId="0" fontId="25" fillId="0" borderId="33" xfId="1" applyFont="1" applyBorder="1" applyAlignment="1" applyProtection="1">
      <alignment horizontal="centerContinuous" vertical="center"/>
    </xf>
    <xf numFmtId="0" fontId="25" fillId="0" borderId="0" xfId="1" applyFont="1" applyAlignment="1">
      <alignment vertical="center"/>
    </xf>
    <xf numFmtId="0" fontId="25" fillId="0" borderId="0" xfId="1" applyFont="1" applyAlignment="1">
      <alignment horizontal="center" vertical="center"/>
    </xf>
    <xf numFmtId="0" fontId="19" fillId="0" borderId="0" xfId="1" applyFont="1" applyBorder="1" applyAlignment="1" applyProtection="1">
      <alignment vertical="center"/>
      <protection locked="0"/>
    </xf>
    <xf numFmtId="0" fontId="25" fillId="0" borderId="36" xfId="1" applyFont="1" applyFill="1" applyBorder="1" applyAlignment="1" applyProtection="1">
      <alignment horizontal="center" vertical="center"/>
    </xf>
    <xf numFmtId="0" fontId="25" fillId="0" borderId="36" xfId="1" applyFont="1" applyFill="1" applyBorder="1" applyAlignment="1" applyProtection="1">
      <alignment horizontal="centerContinuous" vertical="center"/>
    </xf>
    <xf numFmtId="0" fontId="17" fillId="0" borderId="36" xfId="1" applyBorder="1" applyAlignment="1">
      <alignment vertical="center"/>
    </xf>
    <xf numFmtId="0" fontId="37" fillId="0" borderId="0" xfId="1" applyFont="1" applyBorder="1" applyAlignment="1">
      <alignment vertical="center"/>
    </xf>
    <xf numFmtId="0" fontId="17" fillId="0" borderId="0" xfId="1" applyBorder="1" applyAlignment="1">
      <alignment horizontal="center" vertical="center"/>
    </xf>
    <xf numFmtId="0" fontId="10" fillId="6" borderId="31" xfId="0" applyFont="1" applyFill="1" applyBorder="1" applyAlignment="1">
      <alignment horizontal="center" vertical="center" wrapText="1"/>
    </xf>
    <xf numFmtId="2" fontId="30" fillId="0" borderId="0" xfId="1" applyNumberFormat="1" applyFont="1" applyBorder="1" applyAlignment="1" applyProtection="1">
      <alignment horizontal="centerContinuous" vertical="center"/>
    </xf>
    <xf numFmtId="0" fontId="17" fillId="0" borderId="0" xfId="1" applyBorder="1" applyAlignment="1">
      <alignment horizontal="centerContinuous" vertical="center"/>
    </xf>
    <xf numFmtId="2" fontId="5" fillId="9" borderId="1" xfId="0" applyNumberFormat="1" applyFont="1" applyFill="1" applyBorder="1" applyAlignment="1">
      <alignment horizontal="center" vertical="center"/>
    </xf>
    <xf numFmtId="0" fontId="5" fillId="3" borderId="0" xfId="0"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9" fillId="9" borderId="11" xfId="0" applyFont="1" applyFill="1" applyBorder="1" applyAlignment="1">
      <alignment horizontal="center" vertical="center" wrapText="1"/>
    </xf>
    <xf numFmtId="0" fontId="9" fillId="0" borderId="11" xfId="0" applyFont="1" applyFill="1" applyBorder="1" applyAlignment="1">
      <alignment horizontal="center" vertical="center"/>
    </xf>
    <xf numFmtId="0" fontId="1" fillId="2" borderId="21" xfId="0" applyFont="1" applyFill="1" applyBorder="1" applyAlignment="1">
      <alignment horizontal="center" vertical="center" wrapText="1"/>
    </xf>
    <xf numFmtId="0" fontId="0" fillId="0" borderId="6" xfId="0" applyFill="1" applyBorder="1" applyAlignment="1">
      <alignment horizontal="center"/>
    </xf>
    <xf numFmtId="0" fontId="0" fillId="0" borderId="0" xfId="0" applyFill="1" applyAlignment="1">
      <alignment horizontal="center"/>
    </xf>
    <xf numFmtId="0" fontId="0" fillId="3" borderId="11" xfId="0" applyFont="1" applyFill="1" applyBorder="1" applyAlignment="1">
      <alignment horizontal="center" vertical="center"/>
    </xf>
    <xf numFmtId="0" fontId="0" fillId="3" borderId="11" xfId="0" applyFont="1" applyFill="1" applyBorder="1" applyAlignment="1">
      <alignment horizontal="center" vertical="center" wrapText="1"/>
    </xf>
    <xf numFmtId="0" fontId="0" fillId="9"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9" borderId="11" xfId="0" applyFont="1" applyFill="1" applyBorder="1" applyAlignment="1">
      <alignment horizontal="center" vertical="center"/>
    </xf>
    <xf numFmtId="16" fontId="0" fillId="9" borderId="11" xfId="0" applyNumberFormat="1" applyFont="1" applyFill="1" applyBorder="1" applyAlignment="1">
      <alignment horizontal="center" vertical="center"/>
    </xf>
    <xf numFmtId="0" fontId="3" fillId="0" borderId="12" xfId="0" applyFont="1" applyBorder="1" applyAlignment="1">
      <alignment horizontal="center" vertical="center" wrapText="1"/>
    </xf>
    <xf numFmtId="0" fontId="0" fillId="0" borderId="0" xfId="0" applyFont="1" applyFill="1" applyAlignment="1">
      <alignment wrapText="1"/>
    </xf>
    <xf numFmtId="0" fontId="0" fillId="0" borderId="11" xfId="0" quotePrefix="1" applyFont="1" applyBorder="1" applyAlignment="1">
      <alignment horizontal="center" vertical="center"/>
    </xf>
    <xf numFmtId="0" fontId="0" fillId="0" borderId="1" xfId="0" applyFont="1" applyBorder="1" applyAlignment="1">
      <alignment horizontal="center" vertical="center" wrapText="1"/>
    </xf>
    <xf numFmtId="0" fontId="10" fillId="6" borderId="21" xfId="0" applyFont="1" applyFill="1" applyBorder="1" applyAlignment="1">
      <alignment horizontal="center" vertical="center"/>
    </xf>
    <xf numFmtId="14" fontId="4" fillId="0" borderId="5" xfId="0" applyNumberFormat="1" applyFont="1" applyBorder="1" applyAlignment="1">
      <alignment horizontal="center" vertical="center" wrapText="1"/>
    </xf>
    <xf numFmtId="49" fontId="0" fillId="0" borderId="35" xfId="0" applyNumberFormat="1" applyFont="1" applyBorder="1" applyAlignment="1">
      <alignment horizontal="center" vertical="center"/>
    </xf>
    <xf numFmtId="0" fontId="5" fillId="3" borderId="1" xfId="0" applyFont="1" applyFill="1" applyBorder="1" applyAlignment="1">
      <alignment vertical="center"/>
    </xf>
    <xf numFmtId="0" fontId="5"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1" xfId="0" applyFont="1" applyBorder="1" applyAlignment="1">
      <alignment horizontal="center" vertical="center"/>
    </xf>
    <xf numFmtId="0" fontId="5" fillId="0" borderId="1" xfId="0" applyFont="1" applyBorder="1" applyAlignment="1">
      <alignment horizontal="center" vertical="center" wrapText="1"/>
    </xf>
    <xf numFmtId="0" fontId="5" fillId="0" borderId="11" xfId="0" quotePrefix="1" applyFont="1" applyBorder="1" applyAlignment="1">
      <alignment horizontal="center" vertical="center"/>
    </xf>
    <xf numFmtId="1"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7" fillId="0" borderId="58" xfId="0" applyFont="1" applyFill="1" applyBorder="1" applyAlignment="1">
      <alignment horizontal="center" vertical="center"/>
    </xf>
    <xf numFmtId="49" fontId="0"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wrapText="1"/>
    </xf>
    <xf numFmtId="49" fontId="5" fillId="0" borderId="56" xfId="0" applyNumberFormat="1" applyFont="1" applyBorder="1" applyAlignment="1">
      <alignment horizontal="center" vertical="center"/>
    </xf>
    <xf numFmtId="0" fontId="5" fillId="3" borderId="11" xfId="0" applyFont="1" applyFill="1" applyBorder="1" applyAlignment="1">
      <alignment vertical="center"/>
    </xf>
    <xf numFmtId="0" fontId="5" fillId="3" borderId="11" xfId="0"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3" borderId="1" xfId="0" applyFont="1" applyFill="1" applyBorder="1" applyAlignment="1">
      <alignment horizontal="left" vertical="center"/>
    </xf>
    <xf numFmtId="0" fontId="5" fillId="0" borderId="11" xfId="0" applyFont="1" applyBorder="1" applyAlignment="1">
      <alignment horizontal="center" vertical="center" wrapText="1"/>
    </xf>
    <xf numFmtId="0" fontId="5" fillId="0" borderId="42" xfId="0" applyFont="1" applyFill="1" applyBorder="1" applyAlignment="1">
      <alignment horizontal="center" vertical="center" wrapText="1"/>
    </xf>
    <xf numFmtId="49" fontId="5" fillId="0" borderId="35" xfId="0" applyNumberFormat="1" applyFont="1" applyBorder="1" applyAlignment="1">
      <alignment horizontal="center" vertical="center"/>
    </xf>
    <xf numFmtId="0" fontId="5" fillId="3" borderId="1" xfId="0" applyFont="1" applyFill="1" applyBorder="1" applyAlignment="1">
      <alignment horizontal="center" vertical="center"/>
    </xf>
    <xf numFmtId="0" fontId="5" fillId="0" borderId="1" xfId="0" quotePrefix="1" applyFont="1" applyBorder="1" applyAlignment="1">
      <alignment horizontal="center" vertical="center"/>
    </xf>
    <xf numFmtId="0" fontId="5" fillId="5" borderId="1" xfId="0" applyFont="1" applyFill="1" applyBorder="1" applyAlignment="1">
      <alignment horizontal="center" vertical="center"/>
    </xf>
    <xf numFmtId="1"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12" fontId="5" fillId="0"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35" xfId="0" applyNumberFormat="1" applyFont="1" applyFill="1" applyBorder="1" applyAlignment="1">
      <alignment horizontal="center" vertical="center"/>
    </xf>
    <xf numFmtId="0" fontId="5" fillId="0" borderId="1" xfId="0" quotePrefix="1" applyFont="1" applyFill="1" applyBorder="1" applyAlignment="1">
      <alignment horizontal="center" vertical="center"/>
    </xf>
    <xf numFmtId="0" fontId="5" fillId="0" borderId="42" xfId="0" applyFont="1" applyFill="1" applyBorder="1" applyAlignment="1">
      <alignment horizontal="center" vertical="center"/>
    </xf>
    <xf numFmtId="0" fontId="5" fillId="3" borderId="39" xfId="0" applyFont="1" applyFill="1" applyBorder="1" applyAlignment="1">
      <alignment vertical="center"/>
    </xf>
    <xf numFmtId="0" fontId="5" fillId="0" borderId="39" xfId="0" applyFont="1" applyFill="1" applyBorder="1" applyAlignment="1">
      <alignment vertical="center"/>
    </xf>
    <xf numFmtId="0" fontId="5" fillId="0" borderId="8" xfId="0" applyFont="1" applyFill="1" applyBorder="1" applyAlignment="1">
      <alignment vertical="center"/>
    </xf>
    <xf numFmtId="0" fontId="5" fillId="0" borderId="8" xfId="0" applyFont="1" applyFill="1" applyBorder="1" applyAlignment="1">
      <alignment horizontal="left" vertical="center"/>
    </xf>
    <xf numFmtId="1"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49" fontId="5" fillId="0" borderId="29" xfId="0" applyNumberFormat="1" applyFont="1" applyBorder="1" applyAlignment="1">
      <alignment horizontal="center" vertical="center"/>
    </xf>
    <xf numFmtId="0" fontId="5" fillId="3" borderId="34" xfId="0" applyFont="1" applyFill="1" applyBorder="1" applyAlignment="1">
      <alignment vertical="center"/>
    </xf>
    <xf numFmtId="0" fontId="5" fillId="0" borderId="31" xfId="0" applyNumberFormat="1" applyFont="1" applyFill="1" applyBorder="1" applyAlignment="1">
      <alignment horizontal="center" vertical="center"/>
    </xf>
    <xf numFmtId="0" fontId="5" fillId="0" borderId="31" xfId="0" applyFont="1" applyBorder="1" applyAlignment="1">
      <alignment horizontal="center" vertical="center"/>
    </xf>
    <xf numFmtId="0" fontId="5" fillId="0" borderId="31" xfId="0" applyFont="1" applyFill="1" applyBorder="1" applyAlignment="1">
      <alignment horizontal="left" vertical="center"/>
    </xf>
    <xf numFmtId="0" fontId="5" fillId="0" borderId="57" xfId="0" applyFont="1" applyBorder="1" applyAlignment="1">
      <alignment horizontal="center" vertical="center"/>
    </xf>
    <xf numFmtId="0" fontId="5" fillId="0" borderId="31" xfId="0" applyFont="1" applyBorder="1" applyAlignment="1">
      <alignment horizontal="center" vertical="center" wrapText="1"/>
    </xf>
    <xf numFmtId="0" fontId="5" fillId="0" borderId="57" xfId="0" quotePrefix="1" applyFont="1" applyBorder="1" applyAlignment="1">
      <alignment horizontal="center" vertical="center"/>
    </xf>
    <xf numFmtId="49" fontId="5" fillId="0" borderId="31"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5" fillId="0" borderId="11" xfId="0" quotePrefix="1" applyFont="1" applyFill="1" applyBorder="1" applyAlignment="1">
      <alignment horizontal="center" vertical="center"/>
    </xf>
    <xf numFmtId="0" fontId="0" fillId="0" borderId="0" xfId="0" applyFill="1" applyBorder="1" applyAlignment="1">
      <alignment horizontal="center"/>
    </xf>
    <xf numFmtId="0" fontId="1" fillId="2" borderId="44" xfId="0" applyFont="1" applyFill="1" applyBorder="1" applyAlignment="1">
      <alignment horizontal="center" vertical="center" wrapText="1"/>
    </xf>
    <xf numFmtId="0" fontId="3" fillId="0" borderId="12" xfId="0" applyFont="1" applyBorder="1" applyAlignment="1">
      <alignment horizontal="center" vertical="center"/>
    </xf>
    <xf numFmtId="0" fontId="1" fillId="4" borderId="54"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7" borderId="1" xfId="0" applyFont="1" applyFill="1" applyBorder="1" applyAlignment="1" applyProtection="1">
      <alignment horizontal="center" vertical="center"/>
      <protection locked="0"/>
    </xf>
    <xf numFmtId="0" fontId="0" fillId="0" borderId="0" xfId="0" applyFill="1" applyAlignment="1">
      <alignment wrapText="1"/>
    </xf>
    <xf numFmtId="0" fontId="39" fillId="9" borderId="1" xfId="0" applyFont="1" applyFill="1" applyBorder="1" applyAlignment="1">
      <alignment horizontal="center" vertical="center"/>
    </xf>
    <xf numFmtId="0" fontId="39" fillId="9" borderId="11" xfId="0" applyFont="1" applyFill="1" applyBorder="1" applyAlignment="1">
      <alignment horizontal="center" vertical="center"/>
    </xf>
    <xf numFmtId="0" fontId="40" fillId="0"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0" fontId="39" fillId="7" borderId="11" xfId="0" applyFont="1" applyFill="1" applyBorder="1" applyAlignment="1" applyProtection="1">
      <alignment horizontal="center" vertical="center"/>
      <protection locked="0"/>
    </xf>
    <xf numFmtId="0" fontId="40" fillId="0" borderId="1" xfId="0" applyFont="1" applyFill="1" applyBorder="1" applyAlignment="1">
      <alignment horizontal="center" vertical="center"/>
    </xf>
    <xf numFmtId="0" fontId="39" fillId="9" borderId="1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9" borderId="1" xfId="0" applyFont="1" applyFill="1" applyBorder="1" applyAlignment="1">
      <alignment horizontal="center" vertical="center"/>
    </xf>
    <xf numFmtId="20" fontId="5" fillId="12" borderId="1" xfId="0" applyNumberFormat="1" applyFont="1" applyFill="1" applyBorder="1" applyAlignment="1">
      <alignment horizontal="center" vertical="center"/>
    </xf>
    <xf numFmtId="16" fontId="5" fillId="14" borderId="11" xfId="0" applyNumberFormat="1" applyFont="1" applyFill="1" applyBorder="1" applyAlignment="1">
      <alignment horizontal="center" vertical="center"/>
    </xf>
    <xf numFmtId="0" fontId="0" fillId="12" borderId="1" xfId="0" applyFont="1" applyFill="1" applyBorder="1" applyAlignment="1">
      <alignment horizontal="center" vertical="center"/>
    </xf>
    <xf numFmtId="0" fontId="0" fillId="9" borderId="0" xfId="0" applyFill="1" applyAlignment="1">
      <alignment horizontal="center" wrapText="1"/>
    </xf>
    <xf numFmtId="0" fontId="41" fillId="13" borderId="11" xfId="0" applyFont="1" applyFill="1" applyBorder="1" applyAlignment="1">
      <alignment horizontal="left" vertical="center" wrapText="1"/>
    </xf>
    <xf numFmtId="0" fontId="5" fillId="7"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0" fillId="9" borderId="1" xfId="0" applyFont="1" applyFill="1" applyBorder="1" applyAlignment="1">
      <alignment horizontal="center" vertical="center"/>
    </xf>
    <xf numFmtId="0" fontId="9" fillId="9" borderId="1" xfId="0" applyFont="1" applyFill="1" applyBorder="1" applyAlignment="1">
      <alignment horizontal="center" vertical="center"/>
    </xf>
    <xf numFmtId="0" fontId="5" fillId="7" borderId="1" xfId="0" applyFont="1" applyFill="1" applyBorder="1" applyAlignment="1" applyProtection="1">
      <alignment horizontal="center" vertical="center"/>
      <protection locked="0"/>
    </xf>
    <xf numFmtId="0" fontId="5" fillId="12" borderId="1" xfId="0" applyFont="1" applyFill="1" applyBorder="1" applyAlignment="1">
      <alignment horizontal="center" vertical="center"/>
    </xf>
    <xf numFmtId="0" fontId="2" fillId="0" borderId="2"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2" xfId="0" applyFont="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5" borderId="4" xfId="0" applyFont="1" applyFill="1" applyBorder="1" applyAlignment="1">
      <alignment vertical="center" wrapText="1"/>
    </xf>
    <xf numFmtId="0" fontId="4" fillId="0" borderId="4" xfId="0" applyFont="1" applyBorder="1" applyAlignment="1">
      <alignment vertical="center" wrapText="1"/>
    </xf>
    <xf numFmtId="0" fontId="2" fillId="0" borderId="2" xfId="0" applyFont="1" applyBorder="1" applyAlignment="1">
      <alignment vertical="center" wrapText="1"/>
    </xf>
    <xf numFmtId="0" fontId="5" fillId="0" borderId="35" xfId="0" applyFont="1" applyFill="1" applyBorder="1" applyAlignment="1">
      <alignment horizontal="center" vertical="center"/>
    </xf>
    <xf numFmtId="0" fontId="5" fillId="7" borderId="55" xfId="0" applyFont="1" applyFill="1" applyBorder="1" applyAlignment="1">
      <alignment horizontal="center" vertical="center"/>
    </xf>
    <xf numFmtId="0" fontId="5" fillId="7" borderId="11" xfId="0" applyFont="1" applyFill="1" applyBorder="1" applyAlignment="1">
      <alignment horizontal="center" vertical="center"/>
    </xf>
    <xf numFmtId="0" fontId="1" fillId="2" borderId="58" xfId="0" applyFont="1" applyFill="1" applyBorder="1" applyAlignment="1">
      <alignment horizontal="center" vertical="center" wrapText="1"/>
    </xf>
    <xf numFmtId="0" fontId="10" fillId="2" borderId="22"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3"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6" borderId="21" xfId="0" applyFont="1" applyFill="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10" fillId="2" borderId="31" xfId="0"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10" fillId="2" borderId="31" xfId="0" applyNumberFormat="1" applyFont="1" applyFill="1" applyBorder="1" applyAlignment="1">
      <alignment horizontal="center" vertical="center"/>
    </xf>
    <xf numFmtId="0" fontId="10" fillId="2" borderId="29"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30"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0" fillId="2" borderId="17"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8"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20" xfId="0" applyNumberFormat="1" applyFont="1" applyFill="1" applyBorder="1" applyAlignment="1">
      <alignment horizontal="center" vertical="center"/>
    </xf>
    <xf numFmtId="0" fontId="10" fillId="2" borderId="38" xfId="0" applyNumberFormat="1" applyFont="1" applyFill="1" applyBorder="1" applyAlignment="1">
      <alignment horizontal="center" vertical="center"/>
    </xf>
    <xf numFmtId="0" fontId="10" fillId="6" borderId="24" xfId="0" applyFont="1" applyFill="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7" fillId="0" borderId="4" xfId="0" applyFont="1" applyBorder="1" applyAlignment="1">
      <alignment horizontal="center"/>
    </xf>
    <xf numFmtId="0" fontId="7" fillId="0" borderId="3" xfId="0" applyFont="1" applyBorder="1" applyAlignment="1">
      <alignment horizontal="center"/>
    </xf>
    <xf numFmtId="0" fontId="1" fillId="8" borderId="1" xfId="0" applyFont="1" applyFill="1" applyBorder="1" applyAlignment="1">
      <alignment horizontal="center" vertical="center" wrapText="1"/>
    </xf>
    <xf numFmtId="0" fontId="1" fillId="8" borderId="40"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23" fillId="0" borderId="8" xfId="1" applyFont="1" applyBorder="1" applyAlignment="1">
      <alignment horizontal="right" vertical="center"/>
    </xf>
    <xf numFmtId="0" fontId="23" fillId="0" borderId="46" xfId="1" applyFont="1" applyBorder="1" applyAlignment="1">
      <alignment horizontal="right" vertical="center"/>
    </xf>
    <xf numFmtId="0" fontId="23" fillId="0" borderId="43" xfId="1" applyFont="1" applyBorder="1" applyAlignment="1">
      <alignment horizontal="right" vertical="center"/>
    </xf>
    <xf numFmtId="0" fontId="23" fillId="0" borderId="8" xfId="1" applyFont="1" applyBorder="1" applyAlignment="1">
      <alignment horizontal="center" vertical="center"/>
    </xf>
    <xf numFmtId="0" fontId="23" fillId="0" borderId="51" xfId="1" applyFont="1" applyBorder="1" applyAlignment="1">
      <alignment horizontal="center" vertical="center"/>
    </xf>
    <xf numFmtId="2" fontId="30" fillId="0" borderId="0" xfId="1" applyNumberFormat="1" applyFont="1" applyBorder="1" applyAlignment="1" applyProtection="1">
      <alignment horizontal="center" vertical="center"/>
    </xf>
    <xf numFmtId="0" fontId="23" fillId="0" borderId="28" xfId="1" applyFont="1" applyBorder="1" applyAlignment="1">
      <alignment vertical="center"/>
    </xf>
    <xf numFmtId="0" fontId="23" fillId="0" borderId="47" xfId="1" applyFont="1" applyBorder="1" applyAlignment="1">
      <alignment vertical="center"/>
    </xf>
    <xf numFmtId="0" fontId="23" fillId="0" borderId="38" xfId="1" applyFont="1" applyBorder="1" applyAlignment="1">
      <alignment vertical="center"/>
    </xf>
    <xf numFmtId="0" fontId="23" fillId="0" borderId="34" xfId="1" applyFont="1" applyBorder="1" applyAlignment="1">
      <alignment horizontal="center" vertical="center"/>
    </xf>
    <xf numFmtId="0" fontId="23" fillId="0" borderId="38" xfId="1" applyFont="1" applyBorder="1" applyAlignment="1">
      <alignment horizontal="center" vertical="center"/>
    </xf>
    <xf numFmtId="0" fontId="23" fillId="0" borderId="47" xfId="1" applyFont="1" applyBorder="1" applyAlignment="1">
      <alignment horizontal="center" vertical="center"/>
    </xf>
    <xf numFmtId="0" fontId="23" fillId="0" borderId="53" xfId="1" applyFont="1" applyBorder="1" applyAlignment="1">
      <alignment horizontal="center" vertical="center"/>
    </xf>
    <xf numFmtId="0" fontId="25" fillId="0" borderId="0" xfId="1" applyFont="1" applyBorder="1" applyAlignment="1" applyProtection="1">
      <alignment horizontal="left" vertical="center"/>
    </xf>
    <xf numFmtId="2" fontId="27" fillId="0" borderId="0" xfId="1" applyNumberFormat="1" applyFont="1" applyBorder="1" applyAlignment="1" applyProtection="1">
      <alignment horizontal="center" vertical="center"/>
    </xf>
    <xf numFmtId="0" fontId="23" fillId="0" borderId="52" xfId="1" applyFont="1" applyBorder="1" applyAlignment="1">
      <alignment vertical="center" wrapText="1"/>
    </xf>
    <xf numFmtId="0" fontId="23" fillId="0" borderId="46" xfId="1" applyFont="1" applyBorder="1" applyAlignment="1">
      <alignment vertical="center" wrapText="1"/>
    </xf>
    <xf numFmtId="0" fontId="23" fillId="0" borderId="43" xfId="1" applyFont="1" applyBorder="1" applyAlignment="1">
      <alignment vertical="center" wrapText="1"/>
    </xf>
    <xf numFmtId="0" fontId="24" fillId="0" borderId="8" xfId="1" applyFont="1" applyBorder="1" applyAlignment="1">
      <alignment horizontal="center" vertical="center" wrapText="1"/>
    </xf>
    <xf numFmtId="0" fontId="24" fillId="0" borderId="46" xfId="1" applyFont="1" applyBorder="1" applyAlignment="1">
      <alignment horizontal="center" vertical="center" wrapText="1"/>
    </xf>
    <xf numFmtId="0" fontId="24" fillId="0" borderId="43"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46" xfId="1" applyFont="1" applyBorder="1" applyAlignment="1">
      <alignment horizontal="center" vertical="center" wrapText="1"/>
    </xf>
    <xf numFmtId="0" fontId="23" fillId="0" borderId="43" xfId="1" applyFont="1" applyBorder="1" applyAlignment="1">
      <alignment horizontal="center" vertical="center" wrapText="1"/>
    </xf>
    <xf numFmtId="0" fontId="23" fillId="0" borderId="8" xfId="1" applyFont="1" applyFill="1" applyBorder="1" applyAlignment="1">
      <alignment horizontal="center" vertical="center" wrapText="1"/>
    </xf>
    <xf numFmtId="0" fontId="23" fillId="0" borderId="51" xfId="1" applyFont="1" applyFill="1" applyBorder="1" applyAlignment="1">
      <alignment horizontal="center" vertical="center" wrapText="1"/>
    </xf>
    <xf numFmtId="0" fontId="23" fillId="0" borderId="52" xfId="1" applyFont="1" applyBorder="1" applyAlignment="1">
      <alignment vertical="center"/>
    </xf>
    <xf numFmtId="0" fontId="23" fillId="0" borderId="46" xfId="1" applyFont="1" applyBorder="1" applyAlignment="1">
      <alignment vertical="center"/>
    </xf>
    <xf numFmtId="0" fontId="23" fillId="0" borderId="43" xfId="1" applyFont="1" applyBorder="1" applyAlignment="1">
      <alignment vertical="center"/>
    </xf>
    <xf numFmtId="0" fontId="23" fillId="0" borderId="18" xfId="1" applyFont="1" applyBorder="1" applyAlignment="1">
      <alignment horizontal="left" vertical="center"/>
    </xf>
    <xf numFmtId="0" fontId="23" fillId="0" borderId="48" xfId="1" applyFont="1" applyBorder="1" applyAlignment="1">
      <alignment horizontal="left" vertical="center"/>
    </xf>
    <xf numFmtId="0" fontId="23" fillId="0" borderId="20" xfId="1" applyFont="1" applyBorder="1" applyAlignment="1">
      <alignment horizontal="left" vertical="center"/>
    </xf>
    <xf numFmtId="0" fontId="23" fillId="0" borderId="25" xfId="1" applyFont="1" applyBorder="1" applyAlignment="1">
      <alignment horizontal="left" vertical="center"/>
    </xf>
    <xf numFmtId="0" fontId="23" fillId="0" borderId="49" xfId="1" applyFont="1" applyBorder="1" applyAlignment="1">
      <alignment horizontal="left" vertical="center"/>
    </xf>
    <xf numFmtId="0" fontId="21" fillId="0" borderId="1" xfId="1" applyFont="1" applyBorder="1" applyAlignment="1">
      <alignment horizontal="center"/>
    </xf>
    <xf numFmtId="0" fontId="20" fillId="0" borderId="0" xfId="1" applyFont="1" applyBorder="1"/>
    <xf numFmtId="0" fontId="20" fillId="0" borderId="36" xfId="1" applyFont="1" applyBorder="1"/>
    <xf numFmtId="0" fontId="22" fillId="0" borderId="1" xfId="1" applyFont="1" applyBorder="1" applyAlignment="1">
      <alignment horizontal="center"/>
    </xf>
    <xf numFmtId="0" fontId="17" fillId="0" borderId="0" xfId="1" applyBorder="1"/>
    <xf numFmtId="0" fontId="17" fillId="0" borderId="36" xfId="1" applyBorder="1"/>
    <xf numFmtId="0" fontId="22" fillId="0" borderId="31" xfId="1" applyFont="1" applyBorder="1" applyAlignment="1">
      <alignment horizontal="center"/>
    </xf>
    <xf numFmtId="0" fontId="17" fillId="0" borderId="2" xfId="1" applyBorder="1"/>
    <xf numFmtId="0" fontId="17" fillId="0" borderId="33" xfId="1" applyBorder="1"/>
    <xf numFmtId="0" fontId="16" fillId="0" borderId="8" xfId="1" applyFont="1" applyBorder="1" applyAlignment="1">
      <alignment horizontal="center"/>
    </xf>
    <xf numFmtId="0" fontId="16" fillId="0" borderId="46" xfId="1" applyFont="1" applyBorder="1" applyAlignment="1">
      <alignment horizontal="center"/>
    </xf>
    <xf numFmtId="0" fontId="16" fillId="0" borderId="43" xfId="1" applyFont="1" applyBorder="1" applyAlignment="1">
      <alignment horizontal="center"/>
    </xf>
    <xf numFmtId="0" fontId="20" fillId="0" borderId="0" xfId="1" applyNumberFormat="1" applyFont="1" applyBorder="1"/>
    <xf numFmtId="0" fontId="20" fillId="0" borderId="36" xfId="1" applyNumberFormat="1" applyFont="1" applyBorder="1"/>
    <xf numFmtId="0" fontId="18" fillId="0" borderId="16"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7" fillId="10" borderId="21" xfId="1" applyFont="1" applyFill="1" applyBorder="1" applyAlignment="1">
      <alignment horizontal="center"/>
    </xf>
    <xf numFmtId="0" fontId="20" fillId="0" borderId="12" xfId="1" applyFont="1" applyBorder="1"/>
    <xf numFmtId="0" fontId="20" fillId="0" borderId="13" xfId="1" applyFont="1" applyBorder="1"/>
    <xf numFmtId="0" fontId="20" fillId="0" borderId="8" xfId="1" applyFont="1" applyBorder="1" applyAlignment="1">
      <alignment horizontal="center"/>
    </xf>
    <xf numFmtId="0" fontId="20" fillId="0" borderId="46" xfId="1" applyFont="1" applyBorder="1" applyAlignment="1">
      <alignment horizontal="center"/>
    </xf>
    <xf numFmtId="0" fontId="20" fillId="0" borderId="43" xfId="1" applyFont="1" applyBorder="1" applyAlignment="1">
      <alignment horizontal="center"/>
    </xf>
  </cellXfs>
  <cellStyles count="3">
    <cellStyle name="Normal" xfId="0" builtinId="0"/>
    <cellStyle name="Normal 3" xfId="1" xr:uid="{00000000-0005-0000-0000-000001000000}"/>
    <cellStyle name="Percent 2" xfId="2" xr:uid="{00000000-0005-0000-0000-000002000000}"/>
  </cellStyles>
  <dxfs count="28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20</xdr:col>
      <xdr:colOff>181535</xdr:colOff>
      <xdr:row>0</xdr:row>
      <xdr:rowOff>220756</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573435" y="628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219</xdr:row>
      <xdr:rowOff>220756</xdr:rowOff>
    </xdr:from>
    <xdr:ext cx="65" cy="172227"/>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573435" y="76773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220</xdr:row>
      <xdr:rowOff>0</xdr:rowOff>
    </xdr:from>
    <xdr:ext cx="65" cy="172227"/>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1573435" y="77535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223</xdr:row>
      <xdr:rowOff>0</xdr:rowOff>
    </xdr:from>
    <xdr:ext cx="65" cy="172227"/>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1573435" y="7905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266</xdr:row>
      <xdr:rowOff>0</xdr:rowOff>
    </xdr:from>
    <xdr:ext cx="65" cy="172227"/>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573435" y="10496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1573435" y="705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1573435" y="7812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1573435" y="7972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1573435" y="987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11573435" y="987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1573435" y="987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11573435" y="987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1573435" y="12765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11573435" y="1314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11573435" y="1314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11573435" y="1352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1573435" y="1352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27" name="TextBox 26">
          <a:extLst>
            <a:ext uri="{FF2B5EF4-FFF2-40B4-BE49-F238E27FC236}">
              <a16:creationId xmlns:a16="http://schemas.microsoft.com/office/drawing/2014/main" id="{00000000-0008-0000-0300-00001B000000}"/>
            </a:ext>
          </a:extLst>
        </xdr:cNvPr>
        <xdr:cNvSpPr txBox="1"/>
      </xdr:nvSpPr>
      <xdr:spPr>
        <a:xfrm>
          <a:off x="11573435" y="1597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11573435" y="705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1573435" y="7431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30" name="TextBox 29">
          <a:extLst>
            <a:ext uri="{FF2B5EF4-FFF2-40B4-BE49-F238E27FC236}">
              <a16:creationId xmlns:a16="http://schemas.microsoft.com/office/drawing/2014/main" id="{00000000-0008-0000-0300-00001E000000}"/>
            </a:ext>
          </a:extLst>
        </xdr:cNvPr>
        <xdr:cNvSpPr txBox="1"/>
      </xdr:nvSpPr>
      <xdr:spPr>
        <a:xfrm>
          <a:off x="11573435" y="8955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31" name="TextBox 30">
          <a:extLst>
            <a:ext uri="{FF2B5EF4-FFF2-40B4-BE49-F238E27FC236}">
              <a16:creationId xmlns:a16="http://schemas.microsoft.com/office/drawing/2014/main" id="{00000000-0008-0000-0300-00001F000000}"/>
            </a:ext>
          </a:extLst>
        </xdr:cNvPr>
        <xdr:cNvSpPr txBox="1"/>
      </xdr:nvSpPr>
      <xdr:spPr>
        <a:xfrm>
          <a:off x="11573435" y="28165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32" name="TextBox 31">
          <a:extLst>
            <a:ext uri="{FF2B5EF4-FFF2-40B4-BE49-F238E27FC236}">
              <a16:creationId xmlns:a16="http://schemas.microsoft.com/office/drawing/2014/main" id="{00000000-0008-0000-0300-000020000000}"/>
            </a:ext>
          </a:extLst>
        </xdr:cNvPr>
        <xdr:cNvSpPr txBox="1"/>
      </xdr:nvSpPr>
      <xdr:spPr>
        <a:xfrm>
          <a:off x="11573435" y="2838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11573435" y="2952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11573435" y="30291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11573435" y="34642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36" name="TextBox 35">
          <a:extLst>
            <a:ext uri="{FF2B5EF4-FFF2-40B4-BE49-F238E27FC236}">
              <a16:creationId xmlns:a16="http://schemas.microsoft.com/office/drawing/2014/main" id="{00000000-0008-0000-0300-000024000000}"/>
            </a:ext>
          </a:extLst>
        </xdr:cNvPr>
        <xdr:cNvSpPr txBox="1"/>
      </xdr:nvSpPr>
      <xdr:spPr>
        <a:xfrm>
          <a:off x="11573435" y="34642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37" name="TextBox 36">
          <a:extLst>
            <a:ext uri="{FF2B5EF4-FFF2-40B4-BE49-F238E27FC236}">
              <a16:creationId xmlns:a16="http://schemas.microsoft.com/office/drawing/2014/main" id="{00000000-0008-0000-0300-000025000000}"/>
            </a:ext>
          </a:extLst>
        </xdr:cNvPr>
        <xdr:cNvSpPr txBox="1"/>
      </xdr:nvSpPr>
      <xdr:spPr>
        <a:xfrm>
          <a:off x="11573435" y="34642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38" name="TextBox 37">
          <a:extLst>
            <a:ext uri="{FF2B5EF4-FFF2-40B4-BE49-F238E27FC236}">
              <a16:creationId xmlns:a16="http://schemas.microsoft.com/office/drawing/2014/main" id="{00000000-0008-0000-0300-000026000000}"/>
            </a:ext>
          </a:extLst>
        </xdr:cNvPr>
        <xdr:cNvSpPr txBox="1"/>
      </xdr:nvSpPr>
      <xdr:spPr>
        <a:xfrm>
          <a:off x="11573435" y="34642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39" name="TextBox 38">
          <a:extLst>
            <a:ext uri="{FF2B5EF4-FFF2-40B4-BE49-F238E27FC236}">
              <a16:creationId xmlns:a16="http://schemas.microsoft.com/office/drawing/2014/main" id="{00000000-0008-0000-0300-000027000000}"/>
            </a:ext>
          </a:extLst>
        </xdr:cNvPr>
        <xdr:cNvSpPr txBox="1"/>
      </xdr:nvSpPr>
      <xdr:spPr>
        <a:xfrm>
          <a:off x="11573435" y="3676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40" name="TextBox 39">
          <a:extLst>
            <a:ext uri="{FF2B5EF4-FFF2-40B4-BE49-F238E27FC236}">
              <a16:creationId xmlns:a16="http://schemas.microsoft.com/office/drawing/2014/main" id="{00000000-0008-0000-0300-000028000000}"/>
            </a:ext>
          </a:extLst>
        </xdr:cNvPr>
        <xdr:cNvSpPr txBox="1"/>
      </xdr:nvSpPr>
      <xdr:spPr>
        <a:xfrm>
          <a:off x="11573435" y="3997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41" name="TextBox 40">
          <a:extLst>
            <a:ext uri="{FF2B5EF4-FFF2-40B4-BE49-F238E27FC236}">
              <a16:creationId xmlns:a16="http://schemas.microsoft.com/office/drawing/2014/main" id="{00000000-0008-0000-0300-000029000000}"/>
            </a:ext>
          </a:extLst>
        </xdr:cNvPr>
        <xdr:cNvSpPr txBox="1"/>
      </xdr:nvSpPr>
      <xdr:spPr>
        <a:xfrm>
          <a:off x="11573435" y="4095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42" name="TextBox 41">
          <a:extLst>
            <a:ext uri="{FF2B5EF4-FFF2-40B4-BE49-F238E27FC236}">
              <a16:creationId xmlns:a16="http://schemas.microsoft.com/office/drawing/2014/main" id="{00000000-0008-0000-0300-00002A000000}"/>
            </a:ext>
          </a:extLst>
        </xdr:cNvPr>
        <xdr:cNvSpPr txBox="1"/>
      </xdr:nvSpPr>
      <xdr:spPr>
        <a:xfrm>
          <a:off x="11573435" y="4134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43" name="TextBox 42">
          <a:extLst>
            <a:ext uri="{FF2B5EF4-FFF2-40B4-BE49-F238E27FC236}">
              <a16:creationId xmlns:a16="http://schemas.microsoft.com/office/drawing/2014/main" id="{00000000-0008-0000-0300-00002B000000}"/>
            </a:ext>
          </a:extLst>
        </xdr:cNvPr>
        <xdr:cNvSpPr txBox="1"/>
      </xdr:nvSpPr>
      <xdr:spPr>
        <a:xfrm>
          <a:off x="11573435" y="4134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44" name="TextBox 43">
          <a:extLst>
            <a:ext uri="{FF2B5EF4-FFF2-40B4-BE49-F238E27FC236}">
              <a16:creationId xmlns:a16="http://schemas.microsoft.com/office/drawing/2014/main" id="{00000000-0008-0000-0300-00002C000000}"/>
            </a:ext>
          </a:extLst>
        </xdr:cNvPr>
        <xdr:cNvSpPr txBox="1"/>
      </xdr:nvSpPr>
      <xdr:spPr>
        <a:xfrm>
          <a:off x="11573435" y="3981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45" name="TextBox 44">
          <a:extLst>
            <a:ext uri="{FF2B5EF4-FFF2-40B4-BE49-F238E27FC236}">
              <a16:creationId xmlns:a16="http://schemas.microsoft.com/office/drawing/2014/main" id="{00000000-0008-0000-0300-00002D000000}"/>
            </a:ext>
          </a:extLst>
        </xdr:cNvPr>
        <xdr:cNvSpPr txBox="1"/>
      </xdr:nvSpPr>
      <xdr:spPr>
        <a:xfrm>
          <a:off x="11573435" y="3997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46" name="TextBox 45">
          <a:extLst>
            <a:ext uri="{FF2B5EF4-FFF2-40B4-BE49-F238E27FC236}">
              <a16:creationId xmlns:a16="http://schemas.microsoft.com/office/drawing/2014/main" id="{00000000-0008-0000-0300-00002E000000}"/>
            </a:ext>
          </a:extLst>
        </xdr:cNvPr>
        <xdr:cNvSpPr txBox="1"/>
      </xdr:nvSpPr>
      <xdr:spPr>
        <a:xfrm>
          <a:off x="11573435" y="4019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47" name="TextBox 46">
          <a:extLst>
            <a:ext uri="{FF2B5EF4-FFF2-40B4-BE49-F238E27FC236}">
              <a16:creationId xmlns:a16="http://schemas.microsoft.com/office/drawing/2014/main" id="{00000000-0008-0000-0300-00002F000000}"/>
            </a:ext>
          </a:extLst>
        </xdr:cNvPr>
        <xdr:cNvSpPr txBox="1"/>
      </xdr:nvSpPr>
      <xdr:spPr>
        <a:xfrm>
          <a:off x="11573435" y="4019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48" name="TextBox 47">
          <a:extLst>
            <a:ext uri="{FF2B5EF4-FFF2-40B4-BE49-F238E27FC236}">
              <a16:creationId xmlns:a16="http://schemas.microsoft.com/office/drawing/2014/main" id="{00000000-0008-0000-0300-000030000000}"/>
            </a:ext>
          </a:extLst>
        </xdr:cNvPr>
        <xdr:cNvSpPr txBox="1"/>
      </xdr:nvSpPr>
      <xdr:spPr>
        <a:xfrm>
          <a:off x="11573435" y="4057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49" name="TextBox 48">
          <a:extLst>
            <a:ext uri="{FF2B5EF4-FFF2-40B4-BE49-F238E27FC236}">
              <a16:creationId xmlns:a16="http://schemas.microsoft.com/office/drawing/2014/main" id="{00000000-0008-0000-0300-000031000000}"/>
            </a:ext>
          </a:extLst>
        </xdr:cNvPr>
        <xdr:cNvSpPr txBox="1"/>
      </xdr:nvSpPr>
      <xdr:spPr>
        <a:xfrm>
          <a:off x="11573435" y="4057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1573435" y="4057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1573435" y="4095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1573435" y="4095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1573435" y="2838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11573435" y="29308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11573435" y="3333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56" name="TextBox 55">
          <a:extLst>
            <a:ext uri="{FF2B5EF4-FFF2-40B4-BE49-F238E27FC236}">
              <a16:creationId xmlns:a16="http://schemas.microsoft.com/office/drawing/2014/main" id="{00000000-0008-0000-0300-000038000000}"/>
            </a:ext>
          </a:extLst>
        </xdr:cNvPr>
        <xdr:cNvSpPr txBox="1"/>
      </xdr:nvSpPr>
      <xdr:spPr>
        <a:xfrm>
          <a:off x="11573435" y="2838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57" name="TextBox 56">
          <a:extLst>
            <a:ext uri="{FF2B5EF4-FFF2-40B4-BE49-F238E27FC236}">
              <a16:creationId xmlns:a16="http://schemas.microsoft.com/office/drawing/2014/main" id="{00000000-0008-0000-0300-000039000000}"/>
            </a:ext>
          </a:extLst>
        </xdr:cNvPr>
        <xdr:cNvSpPr txBox="1"/>
      </xdr:nvSpPr>
      <xdr:spPr>
        <a:xfrm>
          <a:off x="11573435" y="29308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58" name="TextBox 57">
          <a:extLst>
            <a:ext uri="{FF2B5EF4-FFF2-40B4-BE49-F238E27FC236}">
              <a16:creationId xmlns:a16="http://schemas.microsoft.com/office/drawing/2014/main" id="{00000000-0008-0000-0300-00003A000000}"/>
            </a:ext>
          </a:extLst>
        </xdr:cNvPr>
        <xdr:cNvSpPr txBox="1"/>
      </xdr:nvSpPr>
      <xdr:spPr>
        <a:xfrm>
          <a:off x="11573435" y="30291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59" name="TextBox 58">
          <a:extLst>
            <a:ext uri="{FF2B5EF4-FFF2-40B4-BE49-F238E27FC236}">
              <a16:creationId xmlns:a16="http://schemas.microsoft.com/office/drawing/2014/main" id="{00000000-0008-0000-0300-00003B000000}"/>
            </a:ext>
          </a:extLst>
        </xdr:cNvPr>
        <xdr:cNvSpPr txBox="1"/>
      </xdr:nvSpPr>
      <xdr:spPr>
        <a:xfrm>
          <a:off x="11573435" y="31053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60" name="TextBox 59">
          <a:extLst>
            <a:ext uri="{FF2B5EF4-FFF2-40B4-BE49-F238E27FC236}">
              <a16:creationId xmlns:a16="http://schemas.microsoft.com/office/drawing/2014/main" id="{00000000-0008-0000-0300-00003C000000}"/>
            </a:ext>
          </a:extLst>
        </xdr:cNvPr>
        <xdr:cNvSpPr txBox="1"/>
      </xdr:nvSpPr>
      <xdr:spPr>
        <a:xfrm>
          <a:off x="11573435" y="3502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61" name="TextBox 60">
          <a:extLst>
            <a:ext uri="{FF2B5EF4-FFF2-40B4-BE49-F238E27FC236}">
              <a16:creationId xmlns:a16="http://schemas.microsoft.com/office/drawing/2014/main" id="{00000000-0008-0000-0300-00003D000000}"/>
            </a:ext>
          </a:extLst>
        </xdr:cNvPr>
        <xdr:cNvSpPr txBox="1"/>
      </xdr:nvSpPr>
      <xdr:spPr>
        <a:xfrm>
          <a:off x="11573435" y="3502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62" name="TextBox 61">
          <a:extLst>
            <a:ext uri="{FF2B5EF4-FFF2-40B4-BE49-F238E27FC236}">
              <a16:creationId xmlns:a16="http://schemas.microsoft.com/office/drawing/2014/main" id="{00000000-0008-0000-0300-00003E000000}"/>
            </a:ext>
          </a:extLst>
        </xdr:cNvPr>
        <xdr:cNvSpPr txBox="1"/>
      </xdr:nvSpPr>
      <xdr:spPr>
        <a:xfrm>
          <a:off x="11573435" y="3502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63" name="TextBox 62">
          <a:extLst>
            <a:ext uri="{FF2B5EF4-FFF2-40B4-BE49-F238E27FC236}">
              <a16:creationId xmlns:a16="http://schemas.microsoft.com/office/drawing/2014/main" id="{00000000-0008-0000-0300-00003F000000}"/>
            </a:ext>
          </a:extLst>
        </xdr:cNvPr>
        <xdr:cNvSpPr txBox="1"/>
      </xdr:nvSpPr>
      <xdr:spPr>
        <a:xfrm>
          <a:off x="11573435" y="3502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64" name="TextBox 63">
          <a:extLst>
            <a:ext uri="{FF2B5EF4-FFF2-40B4-BE49-F238E27FC236}">
              <a16:creationId xmlns:a16="http://schemas.microsoft.com/office/drawing/2014/main" id="{00000000-0008-0000-0300-000040000000}"/>
            </a:ext>
          </a:extLst>
        </xdr:cNvPr>
        <xdr:cNvSpPr txBox="1"/>
      </xdr:nvSpPr>
      <xdr:spPr>
        <a:xfrm>
          <a:off x="11573435" y="39976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65" name="TextBox 64">
          <a:extLst>
            <a:ext uri="{FF2B5EF4-FFF2-40B4-BE49-F238E27FC236}">
              <a16:creationId xmlns:a16="http://schemas.microsoft.com/office/drawing/2014/main" id="{00000000-0008-0000-0300-000041000000}"/>
            </a:ext>
          </a:extLst>
        </xdr:cNvPr>
        <xdr:cNvSpPr txBox="1"/>
      </xdr:nvSpPr>
      <xdr:spPr>
        <a:xfrm>
          <a:off x="11573435" y="4019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66" name="TextBox 65">
          <a:extLst>
            <a:ext uri="{FF2B5EF4-FFF2-40B4-BE49-F238E27FC236}">
              <a16:creationId xmlns:a16="http://schemas.microsoft.com/office/drawing/2014/main" id="{00000000-0008-0000-0300-000042000000}"/>
            </a:ext>
          </a:extLst>
        </xdr:cNvPr>
        <xdr:cNvSpPr txBox="1"/>
      </xdr:nvSpPr>
      <xdr:spPr>
        <a:xfrm>
          <a:off x="11573435" y="4134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67" name="TextBox 66">
          <a:extLst>
            <a:ext uri="{FF2B5EF4-FFF2-40B4-BE49-F238E27FC236}">
              <a16:creationId xmlns:a16="http://schemas.microsoft.com/office/drawing/2014/main" id="{00000000-0008-0000-0300-000043000000}"/>
            </a:ext>
          </a:extLst>
        </xdr:cNvPr>
        <xdr:cNvSpPr txBox="1"/>
      </xdr:nvSpPr>
      <xdr:spPr>
        <a:xfrm>
          <a:off x="11573435" y="3981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68" name="TextBox 67">
          <a:extLst>
            <a:ext uri="{FF2B5EF4-FFF2-40B4-BE49-F238E27FC236}">
              <a16:creationId xmlns:a16="http://schemas.microsoft.com/office/drawing/2014/main" id="{00000000-0008-0000-0300-000044000000}"/>
            </a:ext>
          </a:extLst>
        </xdr:cNvPr>
        <xdr:cNvSpPr txBox="1"/>
      </xdr:nvSpPr>
      <xdr:spPr>
        <a:xfrm>
          <a:off x="11573435" y="3981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69" name="TextBox 68">
          <a:extLst>
            <a:ext uri="{FF2B5EF4-FFF2-40B4-BE49-F238E27FC236}">
              <a16:creationId xmlns:a16="http://schemas.microsoft.com/office/drawing/2014/main" id="{00000000-0008-0000-0300-000045000000}"/>
            </a:ext>
          </a:extLst>
        </xdr:cNvPr>
        <xdr:cNvSpPr txBox="1"/>
      </xdr:nvSpPr>
      <xdr:spPr>
        <a:xfrm>
          <a:off x="11573435" y="42102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11573435" y="4019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1" name="TextBox 70">
          <a:extLst>
            <a:ext uri="{FF2B5EF4-FFF2-40B4-BE49-F238E27FC236}">
              <a16:creationId xmlns:a16="http://schemas.microsoft.com/office/drawing/2014/main" id="{00000000-0008-0000-0300-000047000000}"/>
            </a:ext>
          </a:extLst>
        </xdr:cNvPr>
        <xdr:cNvSpPr txBox="1"/>
      </xdr:nvSpPr>
      <xdr:spPr>
        <a:xfrm>
          <a:off x="11573435" y="4057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2" name="TextBox 71">
          <a:extLst>
            <a:ext uri="{FF2B5EF4-FFF2-40B4-BE49-F238E27FC236}">
              <a16:creationId xmlns:a16="http://schemas.microsoft.com/office/drawing/2014/main" id="{00000000-0008-0000-0300-000048000000}"/>
            </a:ext>
          </a:extLst>
        </xdr:cNvPr>
        <xdr:cNvSpPr txBox="1"/>
      </xdr:nvSpPr>
      <xdr:spPr>
        <a:xfrm>
          <a:off x="11573435" y="4057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3" name="TextBox 72">
          <a:extLst>
            <a:ext uri="{FF2B5EF4-FFF2-40B4-BE49-F238E27FC236}">
              <a16:creationId xmlns:a16="http://schemas.microsoft.com/office/drawing/2014/main" id="{00000000-0008-0000-0300-000049000000}"/>
            </a:ext>
          </a:extLst>
        </xdr:cNvPr>
        <xdr:cNvSpPr txBox="1"/>
      </xdr:nvSpPr>
      <xdr:spPr>
        <a:xfrm>
          <a:off x="11573435" y="4095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4" name="TextBox 73">
          <a:extLst>
            <a:ext uri="{FF2B5EF4-FFF2-40B4-BE49-F238E27FC236}">
              <a16:creationId xmlns:a16="http://schemas.microsoft.com/office/drawing/2014/main" id="{00000000-0008-0000-0300-00004A000000}"/>
            </a:ext>
          </a:extLst>
        </xdr:cNvPr>
        <xdr:cNvSpPr txBox="1"/>
      </xdr:nvSpPr>
      <xdr:spPr>
        <a:xfrm>
          <a:off x="11573435" y="4095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5" name="TextBox 74">
          <a:extLst>
            <a:ext uri="{FF2B5EF4-FFF2-40B4-BE49-F238E27FC236}">
              <a16:creationId xmlns:a16="http://schemas.microsoft.com/office/drawing/2014/main" id="{00000000-0008-0000-0300-00004B000000}"/>
            </a:ext>
          </a:extLst>
        </xdr:cNvPr>
        <xdr:cNvSpPr txBox="1"/>
      </xdr:nvSpPr>
      <xdr:spPr>
        <a:xfrm>
          <a:off x="11573435" y="4095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6" name="TextBox 75">
          <a:extLst>
            <a:ext uri="{FF2B5EF4-FFF2-40B4-BE49-F238E27FC236}">
              <a16:creationId xmlns:a16="http://schemas.microsoft.com/office/drawing/2014/main" id="{00000000-0008-0000-0300-00004C000000}"/>
            </a:ext>
          </a:extLst>
        </xdr:cNvPr>
        <xdr:cNvSpPr txBox="1"/>
      </xdr:nvSpPr>
      <xdr:spPr>
        <a:xfrm>
          <a:off x="11573435" y="4134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7" name="TextBox 76">
          <a:extLst>
            <a:ext uri="{FF2B5EF4-FFF2-40B4-BE49-F238E27FC236}">
              <a16:creationId xmlns:a16="http://schemas.microsoft.com/office/drawing/2014/main" id="{00000000-0008-0000-0300-00004D000000}"/>
            </a:ext>
          </a:extLst>
        </xdr:cNvPr>
        <xdr:cNvSpPr txBox="1"/>
      </xdr:nvSpPr>
      <xdr:spPr>
        <a:xfrm>
          <a:off x="11573435" y="4134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78" name="TextBox 77">
          <a:extLst>
            <a:ext uri="{FF2B5EF4-FFF2-40B4-BE49-F238E27FC236}">
              <a16:creationId xmlns:a16="http://schemas.microsoft.com/office/drawing/2014/main" id="{00000000-0008-0000-0300-00004E000000}"/>
            </a:ext>
          </a:extLst>
        </xdr:cNvPr>
        <xdr:cNvSpPr txBox="1"/>
      </xdr:nvSpPr>
      <xdr:spPr>
        <a:xfrm>
          <a:off x="11573435" y="29308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79" name="TextBox 78">
          <a:extLst>
            <a:ext uri="{FF2B5EF4-FFF2-40B4-BE49-F238E27FC236}">
              <a16:creationId xmlns:a16="http://schemas.microsoft.com/office/drawing/2014/main" id="{00000000-0008-0000-0300-00004F000000}"/>
            </a:ext>
          </a:extLst>
        </xdr:cNvPr>
        <xdr:cNvSpPr txBox="1"/>
      </xdr:nvSpPr>
      <xdr:spPr>
        <a:xfrm>
          <a:off x="11573435" y="2952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80" name="TextBox 79">
          <a:extLst>
            <a:ext uri="{FF2B5EF4-FFF2-40B4-BE49-F238E27FC236}">
              <a16:creationId xmlns:a16="http://schemas.microsoft.com/office/drawing/2014/main" id="{00000000-0008-0000-0300-000050000000}"/>
            </a:ext>
          </a:extLst>
        </xdr:cNvPr>
        <xdr:cNvSpPr txBox="1"/>
      </xdr:nvSpPr>
      <xdr:spPr>
        <a:xfrm>
          <a:off x="11573435" y="33499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81" name="TextBox 80">
          <a:extLst>
            <a:ext uri="{FF2B5EF4-FFF2-40B4-BE49-F238E27FC236}">
              <a16:creationId xmlns:a16="http://schemas.microsoft.com/office/drawing/2014/main" id="{00000000-0008-0000-0300-000051000000}"/>
            </a:ext>
          </a:extLst>
        </xdr:cNvPr>
        <xdr:cNvSpPr txBox="1"/>
      </xdr:nvSpPr>
      <xdr:spPr>
        <a:xfrm>
          <a:off x="11573435" y="52168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82" name="TextBox 81">
          <a:extLst>
            <a:ext uri="{FF2B5EF4-FFF2-40B4-BE49-F238E27FC236}">
              <a16:creationId xmlns:a16="http://schemas.microsoft.com/office/drawing/2014/main" id="{00000000-0008-0000-0300-000052000000}"/>
            </a:ext>
          </a:extLst>
        </xdr:cNvPr>
        <xdr:cNvSpPr txBox="1"/>
      </xdr:nvSpPr>
      <xdr:spPr>
        <a:xfrm>
          <a:off x="11573435" y="5124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83" name="TextBox 82">
          <a:extLst>
            <a:ext uri="{FF2B5EF4-FFF2-40B4-BE49-F238E27FC236}">
              <a16:creationId xmlns:a16="http://schemas.microsoft.com/office/drawing/2014/main" id="{00000000-0008-0000-0300-000053000000}"/>
            </a:ext>
          </a:extLst>
        </xdr:cNvPr>
        <xdr:cNvSpPr txBox="1"/>
      </xdr:nvSpPr>
      <xdr:spPr>
        <a:xfrm>
          <a:off x="11573435" y="53151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84" name="TextBox 83">
          <a:extLst>
            <a:ext uri="{FF2B5EF4-FFF2-40B4-BE49-F238E27FC236}">
              <a16:creationId xmlns:a16="http://schemas.microsoft.com/office/drawing/2014/main" id="{00000000-0008-0000-0300-000054000000}"/>
            </a:ext>
          </a:extLst>
        </xdr:cNvPr>
        <xdr:cNvSpPr txBox="1"/>
      </xdr:nvSpPr>
      <xdr:spPr>
        <a:xfrm>
          <a:off x="11573435" y="53311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85" name="TextBox 84">
          <a:extLst>
            <a:ext uri="{FF2B5EF4-FFF2-40B4-BE49-F238E27FC236}">
              <a16:creationId xmlns:a16="http://schemas.microsoft.com/office/drawing/2014/main" id="{00000000-0008-0000-0300-000055000000}"/>
            </a:ext>
          </a:extLst>
        </xdr:cNvPr>
        <xdr:cNvSpPr txBox="1"/>
      </xdr:nvSpPr>
      <xdr:spPr>
        <a:xfrm>
          <a:off x="11573435" y="5238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86" name="TextBox 85">
          <a:extLst>
            <a:ext uri="{FF2B5EF4-FFF2-40B4-BE49-F238E27FC236}">
              <a16:creationId xmlns:a16="http://schemas.microsoft.com/office/drawing/2014/main" id="{00000000-0008-0000-0300-000056000000}"/>
            </a:ext>
          </a:extLst>
        </xdr:cNvPr>
        <xdr:cNvSpPr txBox="1"/>
      </xdr:nvSpPr>
      <xdr:spPr>
        <a:xfrm>
          <a:off x="11573435" y="3372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87" name="TextBox 86">
          <a:extLst>
            <a:ext uri="{FF2B5EF4-FFF2-40B4-BE49-F238E27FC236}">
              <a16:creationId xmlns:a16="http://schemas.microsoft.com/office/drawing/2014/main" id="{00000000-0008-0000-0300-000057000000}"/>
            </a:ext>
          </a:extLst>
        </xdr:cNvPr>
        <xdr:cNvSpPr txBox="1"/>
      </xdr:nvSpPr>
      <xdr:spPr>
        <a:xfrm>
          <a:off x="11573435" y="53311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88" name="TextBox 87">
          <a:extLst>
            <a:ext uri="{FF2B5EF4-FFF2-40B4-BE49-F238E27FC236}">
              <a16:creationId xmlns:a16="http://schemas.microsoft.com/office/drawing/2014/main" id="{00000000-0008-0000-0300-000058000000}"/>
            </a:ext>
          </a:extLst>
        </xdr:cNvPr>
        <xdr:cNvSpPr txBox="1"/>
      </xdr:nvSpPr>
      <xdr:spPr>
        <a:xfrm>
          <a:off x="11573435" y="31053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89" name="TextBox 88">
          <a:extLst>
            <a:ext uri="{FF2B5EF4-FFF2-40B4-BE49-F238E27FC236}">
              <a16:creationId xmlns:a16="http://schemas.microsoft.com/office/drawing/2014/main" id="{00000000-0008-0000-0300-000059000000}"/>
            </a:ext>
          </a:extLst>
        </xdr:cNvPr>
        <xdr:cNvSpPr txBox="1"/>
      </xdr:nvSpPr>
      <xdr:spPr>
        <a:xfrm>
          <a:off x="11573435" y="31053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90" name="TextBox 89">
          <a:extLst>
            <a:ext uri="{FF2B5EF4-FFF2-40B4-BE49-F238E27FC236}">
              <a16:creationId xmlns:a16="http://schemas.microsoft.com/office/drawing/2014/main" id="{00000000-0008-0000-0300-00005A000000}"/>
            </a:ext>
          </a:extLst>
        </xdr:cNvPr>
        <xdr:cNvSpPr txBox="1"/>
      </xdr:nvSpPr>
      <xdr:spPr>
        <a:xfrm>
          <a:off x="11573435" y="3257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91" name="TextBox 90">
          <a:extLst>
            <a:ext uri="{FF2B5EF4-FFF2-40B4-BE49-F238E27FC236}">
              <a16:creationId xmlns:a16="http://schemas.microsoft.com/office/drawing/2014/main" id="{00000000-0008-0000-0300-00005B000000}"/>
            </a:ext>
          </a:extLst>
        </xdr:cNvPr>
        <xdr:cNvSpPr txBox="1"/>
      </xdr:nvSpPr>
      <xdr:spPr>
        <a:xfrm>
          <a:off x="11573435" y="8193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92" name="TextBox 91">
          <a:extLst>
            <a:ext uri="{FF2B5EF4-FFF2-40B4-BE49-F238E27FC236}">
              <a16:creationId xmlns:a16="http://schemas.microsoft.com/office/drawing/2014/main" id="{00000000-0008-0000-0300-00005C000000}"/>
            </a:ext>
          </a:extLst>
        </xdr:cNvPr>
        <xdr:cNvSpPr txBox="1"/>
      </xdr:nvSpPr>
      <xdr:spPr>
        <a:xfrm>
          <a:off x="11573435" y="7812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93" name="TextBox 92">
          <a:extLst>
            <a:ext uri="{FF2B5EF4-FFF2-40B4-BE49-F238E27FC236}">
              <a16:creationId xmlns:a16="http://schemas.microsoft.com/office/drawing/2014/main" id="{00000000-0008-0000-0300-00005D000000}"/>
            </a:ext>
          </a:extLst>
        </xdr:cNvPr>
        <xdr:cNvSpPr txBox="1"/>
      </xdr:nvSpPr>
      <xdr:spPr>
        <a:xfrm>
          <a:off x="11573435" y="1314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94" name="TextBox 93">
          <a:extLst>
            <a:ext uri="{FF2B5EF4-FFF2-40B4-BE49-F238E27FC236}">
              <a16:creationId xmlns:a16="http://schemas.microsoft.com/office/drawing/2014/main" id="{00000000-0008-0000-0300-00005E000000}"/>
            </a:ext>
          </a:extLst>
        </xdr:cNvPr>
        <xdr:cNvSpPr txBox="1"/>
      </xdr:nvSpPr>
      <xdr:spPr>
        <a:xfrm>
          <a:off x="11573435" y="1352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95" name="TextBox 94">
          <a:extLst>
            <a:ext uri="{FF2B5EF4-FFF2-40B4-BE49-F238E27FC236}">
              <a16:creationId xmlns:a16="http://schemas.microsoft.com/office/drawing/2014/main" id="{00000000-0008-0000-0300-00005F000000}"/>
            </a:ext>
          </a:extLst>
        </xdr:cNvPr>
        <xdr:cNvSpPr txBox="1"/>
      </xdr:nvSpPr>
      <xdr:spPr>
        <a:xfrm>
          <a:off x="11573435" y="1314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96" name="TextBox 95">
          <a:extLst>
            <a:ext uri="{FF2B5EF4-FFF2-40B4-BE49-F238E27FC236}">
              <a16:creationId xmlns:a16="http://schemas.microsoft.com/office/drawing/2014/main" id="{00000000-0008-0000-0300-000060000000}"/>
            </a:ext>
          </a:extLst>
        </xdr:cNvPr>
        <xdr:cNvSpPr txBox="1"/>
      </xdr:nvSpPr>
      <xdr:spPr>
        <a:xfrm>
          <a:off x="11573435" y="1352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97" name="TextBox 96">
          <a:extLst>
            <a:ext uri="{FF2B5EF4-FFF2-40B4-BE49-F238E27FC236}">
              <a16:creationId xmlns:a16="http://schemas.microsoft.com/office/drawing/2014/main" id="{00000000-0008-0000-0300-000061000000}"/>
            </a:ext>
          </a:extLst>
        </xdr:cNvPr>
        <xdr:cNvSpPr txBox="1"/>
      </xdr:nvSpPr>
      <xdr:spPr>
        <a:xfrm>
          <a:off x="11573435" y="2991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98" name="TextBox 97">
          <a:extLst>
            <a:ext uri="{FF2B5EF4-FFF2-40B4-BE49-F238E27FC236}">
              <a16:creationId xmlns:a16="http://schemas.microsoft.com/office/drawing/2014/main" id="{00000000-0008-0000-0300-000062000000}"/>
            </a:ext>
          </a:extLst>
        </xdr:cNvPr>
        <xdr:cNvSpPr txBox="1"/>
      </xdr:nvSpPr>
      <xdr:spPr>
        <a:xfrm>
          <a:off x="11573435" y="29689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99" name="TextBox 98">
          <a:extLst>
            <a:ext uri="{FF2B5EF4-FFF2-40B4-BE49-F238E27FC236}">
              <a16:creationId xmlns:a16="http://schemas.microsoft.com/office/drawing/2014/main" id="{00000000-0008-0000-0300-000063000000}"/>
            </a:ext>
          </a:extLst>
        </xdr:cNvPr>
        <xdr:cNvSpPr txBox="1"/>
      </xdr:nvSpPr>
      <xdr:spPr>
        <a:xfrm>
          <a:off x="11573435" y="29689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00" name="TextBox 99">
          <a:extLst>
            <a:ext uri="{FF2B5EF4-FFF2-40B4-BE49-F238E27FC236}">
              <a16:creationId xmlns:a16="http://schemas.microsoft.com/office/drawing/2014/main" id="{00000000-0008-0000-0300-000064000000}"/>
            </a:ext>
          </a:extLst>
        </xdr:cNvPr>
        <xdr:cNvSpPr txBox="1"/>
      </xdr:nvSpPr>
      <xdr:spPr>
        <a:xfrm>
          <a:off x="11573435" y="29689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1" name="TextBox 100">
          <a:extLst>
            <a:ext uri="{FF2B5EF4-FFF2-40B4-BE49-F238E27FC236}">
              <a16:creationId xmlns:a16="http://schemas.microsoft.com/office/drawing/2014/main" id="{00000000-0008-0000-0300-000065000000}"/>
            </a:ext>
          </a:extLst>
        </xdr:cNvPr>
        <xdr:cNvSpPr txBox="1"/>
      </xdr:nvSpPr>
      <xdr:spPr>
        <a:xfrm>
          <a:off x="11573435" y="2991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2" name="TextBox 101">
          <a:extLst>
            <a:ext uri="{FF2B5EF4-FFF2-40B4-BE49-F238E27FC236}">
              <a16:creationId xmlns:a16="http://schemas.microsoft.com/office/drawing/2014/main" id="{00000000-0008-0000-0300-000066000000}"/>
            </a:ext>
          </a:extLst>
        </xdr:cNvPr>
        <xdr:cNvSpPr txBox="1"/>
      </xdr:nvSpPr>
      <xdr:spPr>
        <a:xfrm>
          <a:off x="11573435" y="3219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3" name="TextBox 102">
          <a:extLst>
            <a:ext uri="{FF2B5EF4-FFF2-40B4-BE49-F238E27FC236}">
              <a16:creationId xmlns:a16="http://schemas.microsoft.com/office/drawing/2014/main" id="{00000000-0008-0000-0300-000067000000}"/>
            </a:ext>
          </a:extLst>
        </xdr:cNvPr>
        <xdr:cNvSpPr txBox="1"/>
      </xdr:nvSpPr>
      <xdr:spPr>
        <a:xfrm>
          <a:off x="11573435" y="32196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4" name="TextBox 103">
          <a:extLst>
            <a:ext uri="{FF2B5EF4-FFF2-40B4-BE49-F238E27FC236}">
              <a16:creationId xmlns:a16="http://schemas.microsoft.com/office/drawing/2014/main" id="{00000000-0008-0000-0300-000068000000}"/>
            </a:ext>
          </a:extLst>
        </xdr:cNvPr>
        <xdr:cNvSpPr txBox="1"/>
      </xdr:nvSpPr>
      <xdr:spPr>
        <a:xfrm>
          <a:off x="11573435" y="3257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5" name="TextBox 104">
          <a:extLst>
            <a:ext uri="{FF2B5EF4-FFF2-40B4-BE49-F238E27FC236}">
              <a16:creationId xmlns:a16="http://schemas.microsoft.com/office/drawing/2014/main" id="{00000000-0008-0000-0300-000069000000}"/>
            </a:ext>
          </a:extLst>
        </xdr:cNvPr>
        <xdr:cNvSpPr txBox="1"/>
      </xdr:nvSpPr>
      <xdr:spPr>
        <a:xfrm>
          <a:off x="11573435" y="3257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6" name="TextBox 105">
          <a:extLst>
            <a:ext uri="{FF2B5EF4-FFF2-40B4-BE49-F238E27FC236}">
              <a16:creationId xmlns:a16="http://schemas.microsoft.com/office/drawing/2014/main" id="{00000000-0008-0000-0300-00006A000000}"/>
            </a:ext>
          </a:extLst>
        </xdr:cNvPr>
        <xdr:cNvSpPr txBox="1"/>
      </xdr:nvSpPr>
      <xdr:spPr>
        <a:xfrm>
          <a:off x="11573435" y="32577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7" name="TextBox 106">
          <a:extLst>
            <a:ext uri="{FF2B5EF4-FFF2-40B4-BE49-F238E27FC236}">
              <a16:creationId xmlns:a16="http://schemas.microsoft.com/office/drawing/2014/main" id="{00000000-0008-0000-0300-00006B000000}"/>
            </a:ext>
          </a:extLst>
        </xdr:cNvPr>
        <xdr:cNvSpPr txBox="1"/>
      </xdr:nvSpPr>
      <xdr:spPr>
        <a:xfrm>
          <a:off x="11573435" y="52389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8" name="TextBox 107">
          <a:extLst>
            <a:ext uri="{FF2B5EF4-FFF2-40B4-BE49-F238E27FC236}">
              <a16:creationId xmlns:a16="http://schemas.microsoft.com/office/drawing/2014/main" id="{00000000-0008-0000-0300-00006C000000}"/>
            </a:ext>
          </a:extLst>
        </xdr:cNvPr>
        <xdr:cNvSpPr txBox="1"/>
      </xdr:nvSpPr>
      <xdr:spPr>
        <a:xfrm>
          <a:off x="11573435" y="52770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09" name="TextBox 108">
          <a:extLst>
            <a:ext uri="{FF2B5EF4-FFF2-40B4-BE49-F238E27FC236}">
              <a16:creationId xmlns:a16="http://schemas.microsoft.com/office/drawing/2014/main" id="{00000000-0008-0000-0300-00006D000000}"/>
            </a:ext>
          </a:extLst>
        </xdr:cNvPr>
        <xdr:cNvSpPr txBox="1"/>
      </xdr:nvSpPr>
      <xdr:spPr>
        <a:xfrm>
          <a:off x="11573435" y="2914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10" name="TextBox 109">
          <a:extLst>
            <a:ext uri="{FF2B5EF4-FFF2-40B4-BE49-F238E27FC236}">
              <a16:creationId xmlns:a16="http://schemas.microsoft.com/office/drawing/2014/main" id="{00000000-0008-0000-0300-00006E000000}"/>
            </a:ext>
          </a:extLst>
        </xdr:cNvPr>
        <xdr:cNvSpPr txBox="1"/>
      </xdr:nvSpPr>
      <xdr:spPr>
        <a:xfrm>
          <a:off x="11573435" y="2892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11" name="TextBox 110">
          <a:extLst>
            <a:ext uri="{FF2B5EF4-FFF2-40B4-BE49-F238E27FC236}">
              <a16:creationId xmlns:a16="http://schemas.microsoft.com/office/drawing/2014/main" id="{00000000-0008-0000-0300-00006F000000}"/>
            </a:ext>
          </a:extLst>
        </xdr:cNvPr>
        <xdr:cNvSpPr txBox="1"/>
      </xdr:nvSpPr>
      <xdr:spPr>
        <a:xfrm>
          <a:off x="11573435" y="2892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0</xdr:rowOff>
    </xdr:from>
    <xdr:ext cx="65" cy="172227"/>
    <xdr:sp macro="" textlink="">
      <xdr:nvSpPr>
        <xdr:cNvPr id="112" name="TextBox 111">
          <a:extLst>
            <a:ext uri="{FF2B5EF4-FFF2-40B4-BE49-F238E27FC236}">
              <a16:creationId xmlns:a16="http://schemas.microsoft.com/office/drawing/2014/main" id="{00000000-0008-0000-0300-000070000000}"/>
            </a:ext>
          </a:extLst>
        </xdr:cNvPr>
        <xdr:cNvSpPr txBox="1"/>
      </xdr:nvSpPr>
      <xdr:spPr>
        <a:xfrm>
          <a:off x="11573435" y="2892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13" name="TextBox 112">
          <a:extLst>
            <a:ext uri="{FF2B5EF4-FFF2-40B4-BE49-F238E27FC236}">
              <a16:creationId xmlns:a16="http://schemas.microsoft.com/office/drawing/2014/main" id="{00000000-0008-0000-0300-000071000000}"/>
            </a:ext>
          </a:extLst>
        </xdr:cNvPr>
        <xdr:cNvSpPr txBox="1"/>
      </xdr:nvSpPr>
      <xdr:spPr>
        <a:xfrm>
          <a:off x="11573435" y="29148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14" name="TextBox 113">
          <a:extLst>
            <a:ext uri="{FF2B5EF4-FFF2-40B4-BE49-F238E27FC236}">
              <a16:creationId xmlns:a16="http://schemas.microsoft.com/office/drawing/2014/main" id="{00000000-0008-0000-0300-000072000000}"/>
            </a:ext>
          </a:extLst>
        </xdr:cNvPr>
        <xdr:cNvSpPr txBox="1"/>
      </xdr:nvSpPr>
      <xdr:spPr>
        <a:xfrm>
          <a:off x="11573435" y="30672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15" name="TextBox 114">
          <a:extLst>
            <a:ext uri="{FF2B5EF4-FFF2-40B4-BE49-F238E27FC236}">
              <a16:creationId xmlns:a16="http://schemas.microsoft.com/office/drawing/2014/main" id="{00000000-0008-0000-0300-000073000000}"/>
            </a:ext>
          </a:extLst>
        </xdr:cNvPr>
        <xdr:cNvSpPr txBox="1"/>
      </xdr:nvSpPr>
      <xdr:spPr>
        <a:xfrm>
          <a:off x="11573435" y="30672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20</xdr:col>
      <xdr:colOff>181535</xdr:colOff>
      <xdr:row>0</xdr:row>
      <xdr:rowOff>220756</xdr:rowOff>
    </xdr:from>
    <xdr:ext cx="65" cy="172227"/>
    <xdr:sp macro="" textlink="">
      <xdr:nvSpPr>
        <xdr:cNvPr id="116" name="TextBox 115">
          <a:extLst>
            <a:ext uri="{FF2B5EF4-FFF2-40B4-BE49-F238E27FC236}">
              <a16:creationId xmlns:a16="http://schemas.microsoft.com/office/drawing/2014/main" id="{00000000-0008-0000-0300-000074000000}"/>
            </a:ext>
          </a:extLst>
        </xdr:cNvPr>
        <xdr:cNvSpPr txBox="1"/>
      </xdr:nvSpPr>
      <xdr:spPr>
        <a:xfrm>
          <a:off x="11573435" y="306721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27</xdr:col>
      <xdr:colOff>309563</xdr:colOff>
      <xdr:row>0</xdr:row>
      <xdr:rowOff>47625</xdr:rowOff>
    </xdr:from>
    <xdr:ext cx="2542897" cy="242455"/>
    <xdr:pic>
      <xdr:nvPicPr>
        <xdr:cNvPr id="117" name="Picture 116" descr="SCS_Energy_Short_Bar">
          <a:extLst>
            <a:ext uri="{FF2B5EF4-FFF2-40B4-BE49-F238E27FC236}">
              <a16:creationId xmlns:a16="http://schemas.microsoft.com/office/drawing/2014/main" id="{0A4C0695-C19D-4E2B-90C1-4DE36C452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30876" y="47625"/>
          <a:ext cx="2542897" cy="24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176441</xdr:colOff>
      <xdr:row>34</xdr:row>
      <xdr:rowOff>38179</xdr:rowOff>
    </xdr:from>
    <xdr:ext cx="10211840" cy="5214179"/>
    <xdr:pic>
      <xdr:nvPicPr>
        <xdr:cNvPr id="2" name="Picture 1">
          <a:extLst>
            <a:ext uri="{FF2B5EF4-FFF2-40B4-BE49-F238E27FC236}">
              <a16:creationId xmlns:a16="http://schemas.microsoft.com/office/drawing/2014/main" id="{B1919A00-CEE2-4A78-A0A1-03D2BF370F31}"/>
            </a:ext>
          </a:extLst>
        </xdr:cNvPr>
        <xdr:cNvPicPr>
          <a:picLocks noChangeAspect="1"/>
        </xdr:cNvPicPr>
      </xdr:nvPicPr>
      <xdr:blipFill>
        <a:blip xmlns:r="http://schemas.openxmlformats.org/officeDocument/2006/relationships" r:embed="rId1"/>
        <a:stretch>
          <a:fillRect/>
        </a:stretch>
      </xdr:blipFill>
      <xdr:spPr>
        <a:xfrm>
          <a:off x="176441" y="8458279"/>
          <a:ext cx="10211840" cy="5214179"/>
        </a:xfrm>
        <a:prstGeom prst="rect">
          <a:avLst/>
        </a:prstGeom>
      </xdr:spPr>
    </xdr:pic>
    <xdr:clientData/>
  </xdr:oneCellAnchor>
  <xdr:oneCellAnchor>
    <xdr:from>
      <xdr:col>5</xdr:col>
      <xdr:colOff>161925</xdr:colOff>
      <xdr:row>62</xdr:row>
      <xdr:rowOff>0</xdr:rowOff>
    </xdr:from>
    <xdr:ext cx="85725" cy="180975"/>
    <xdr:sp macro="" textlink="">
      <xdr:nvSpPr>
        <xdr:cNvPr id="3" name="Text Box 74">
          <a:extLst>
            <a:ext uri="{FF2B5EF4-FFF2-40B4-BE49-F238E27FC236}">
              <a16:creationId xmlns:a16="http://schemas.microsoft.com/office/drawing/2014/main" id="{F371671C-1945-4877-90A1-5A1F6993CC07}"/>
            </a:ext>
          </a:extLst>
        </xdr:cNvPr>
        <xdr:cNvSpPr txBox="1">
          <a:spLocks noChangeArrowheads="1"/>
        </xdr:cNvSpPr>
      </xdr:nvSpPr>
      <xdr:spPr bwMode="auto">
        <a:xfrm>
          <a:off x="2305050" y="15354300"/>
          <a:ext cx="85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1</xdr:rowOff>
    </xdr:from>
    <xdr:ext cx="1692220" cy="252318"/>
    <xdr:pic>
      <xdr:nvPicPr>
        <xdr:cNvPr id="4" name="Picture 17" descr="SCS_Energy_Long_Bar_300_dpi_THIN2">
          <a:extLst>
            <a:ext uri="{FF2B5EF4-FFF2-40B4-BE49-F238E27FC236}">
              <a16:creationId xmlns:a16="http://schemas.microsoft.com/office/drawing/2014/main" id="{C60DF898-246D-4447-B373-1BA4458E2A72}"/>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 r="72397"/>
        <a:stretch/>
      </xdr:blipFill>
      <xdr:spPr bwMode="auto">
        <a:xfrm>
          <a:off x="0" y="1"/>
          <a:ext cx="1692220" cy="252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1592036</xdr:colOff>
      <xdr:row>13</xdr:row>
      <xdr:rowOff>136072</xdr:rowOff>
    </xdr:from>
    <xdr:to>
      <xdr:col>30</xdr:col>
      <xdr:colOff>1299483</xdr:colOff>
      <xdr:row>30</xdr:row>
      <xdr:rowOff>0</xdr:rowOff>
    </xdr:to>
    <xdr:pic>
      <xdr:nvPicPr>
        <xdr:cNvPr id="5" name="Picture 2" descr="image004">
          <a:extLst>
            <a:ext uri="{FF2B5EF4-FFF2-40B4-BE49-F238E27FC236}">
              <a16:creationId xmlns:a16="http://schemas.microsoft.com/office/drawing/2014/main" id="{60DE85DE-881D-4FC1-AA9D-1BC4B50537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36186" y="3355522"/>
          <a:ext cx="3507922" cy="40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xdr:rowOff>
    </xdr:from>
    <xdr:ext cx="1692220" cy="252318"/>
    <xdr:pic>
      <xdr:nvPicPr>
        <xdr:cNvPr id="6" name="Picture 17" descr="SCS_Energy_Long_Bar_300_dpi_THIN2">
          <a:extLst>
            <a:ext uri="{FF2B5EF4-FFF2-40B4-BE49-F238E27FC236}">
              <a16:creationId xmlns:a16="http://schemas.microsoft.com/office/drawing/2014/main" id="{EE7E090C-A445-47C1-ACFF-13A9DE5D95D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 r="72397"/>
        <a:stretch/>
      </xdr:blipFill>
      <xdr:spPr bwMode="auto">
        <a:xfrm>
          <a:off x="0" y="1"/>
          <a:ext cx="1692220" cy="252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161925</xdr:colOff>
      <xdr:row>62</xdr:row>
      <xdr:rowOff>0</xdr:rowOff>
    </xdr:from>
    <xdr:ext cx="85725" cy="180975"/>
    <xdr:sp macro="" textlink="">
      <xdr:nvSpPr>
        <xdr:cNvPr id="3" name="Text Box 74">
          <a:extLst>
            <a:ext uri="{FF2B5EF4-FFF2-40B4-BE49-F238E27FC236}">
              <a16:creationId xmlns:a16="http://schemas.microsoft.com/office/drawing/2014/main" id="{82E8221A-F4EC-479C-8883-0F3E3975C6AD}"/>
            </a:ext>
          </a:extLst>
        </xdr:cNvPr>
        <xdr:cNvSpPr txBox="1">
          <a:spLocks noChangeArrowheads="1"/>
        </xdr:cNvSpPr>
      </xdr:nvSpPr>
      <xdr:spPr bwMode="auto">
        <a:xfrm>
          <a:off x="2305050" y="15354300"/>
          <a:ext cx="85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1</xdr:rowOff>
    </xdr:from>
    <xdr:ext cx="1692220" cy="252318"/>
    <xdr:pic>
      <xdr:nvPicPr>
        <xdr:cNvPr id="4" name="Picture 17" descr="SCS_Energy_Long_Bar_300_dpi_THIN2">
          <a:extLst>
            <a:ext uri="{FF2B5EF4-FFF2-40B4-BE49-F238E27FC236}">
              <a16:creationId xmlns:a16="http://schemas.microsoft.com/office/drawing/2014/main" id="{9993324F-2B19-4218-8C9A-8E23C3DBF57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 r="72397"/>
        <a:stretch/>
      </xdr:blipFill>
      <xdr:spPr bwMode="auto">
        <a:xfrm>
          <a:off x="0" y="1"/>
          <a:ext cx="1692220" cy="252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1592036</xdr:colOff>
      <xdr:row>13</xdr:row>
      <xdr:rowOff>136072</xdr:rowOff>
    </xdr:from>
    <xdr:to>
      <xdr:col>30</xdr:col>
      <xdr:colOff>1299483</xdr:colOff>
      <xdr:row>30</xdr:row>
      <xdr:rowOff>0</xdr:rowOff>
    </xdr:to>
    <xdr:pic>
      <xdr:nvPicPr>
        <xdr:cNvPr id="5" name="Picture 2" descr="image004">
          <a:extLst>
            <a:ext uri="{FF2B5EF4-FFF2-40B4-BE49-F238E27FC236}">
              <a16:creationId xmlns:a16="http://schemas.microsoft.com/office/drawing/2014/main" id="{10881F18-7808-4465-B7E5-4C59F63B9A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36186" y="3355522"/>
          <a:ext cx="3507922" cy="40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xdr:rowOff>
    </xdr:from>
    <xdr:ext cx="1692220" cy="252318"/>
    <xdr:pic>
      <xdr:nvPicPr>
        <xdr:cNvPr id="6" name="Picture 17" descr="SCS_Energy_Long_Bar_300_dpi_THIN2">
          <a:extLst>
            <a:ext uri="{FF2B5EF4-FFF2-40B4-BE49-F238E27FC236}">
              <a16:creationId xmlns:a16="http://schemas.microsoft.com/office/drawing/2014/main" id="{54FC43B2-56AB-4BB6-BD89-F99A17AC075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 r="72397"/>
        <a:stretch/>
      </xdr:blipFill>
      <xdr:spPr bwMode="auto">
        <a:xfrm>
          <a:off x="0" y="1"/>
          <a:ext cx="1692220" cy="252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176441</xdr:colOff>
      <xdr:row>34</xdr:row>
      <xdr:rowOff>38179</xdr:rowOff>
    </xdr:from>
    <xdr:ext cx="10211840" cy="5214179"/>
    <xdr:pic>
      <xdr:nvPicPr>
        <xdr:cNvPr id="7" name="Picture 6">
          <a:extLst>
            <a:ext uri="{FF2B5EF4-FFF2-40B4-BE49-F238E27FC236}">
              <a16:creationId xmlns:a16="http://schemas.microsoft.com/office/drawing/2014/main" id="{C6FB7ACE-0BD4-404F-A3E0-F445B14D1EAD}"/>
            </a:ext>
          </a:extLst>
        </xdr:cNvPr>
        <xdr:cNvPicPr>
          <a:picLocks noChangeAspect="1"/>
        </xdr:cNvPicPr>
      </xdr:nvPicPr>
      <xdr:blipFill>
        <a:blip xmlns:r="http://schemas.openxmlformats.org/officeDocument/2006/relationships" r:embed="rId3"/>
        <a:stretch>
          <a:fillRect/>
        </a:stretch>
      </xdr:blipFill>
      <xdr:spPr>
        <a:xfrm>
          <a:off x="176441" y="8458279"/>
          <a:ext cx="10211840" cy="521417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176441</xdr:colOff>
      <xdr:row>34</xdr:row>
      <xdr:rowOff>38179</xdr:rowOff>
    </xdr:from>
    <xdr:ext cx="10211840" cy="5214179"/>
    <xdr:pic>
      <xdr:nvPicPr>
        <xdr:cNvPr id="2" name="Picture 1">
          <a:extLst>
            <a:ext uri="{FF2B5EF4-FFF2-40B4-BE49-F238E27FC236}">
              <a16:creationId xmlns:a16="http://schemas.microsoft.com/office/drawing/2014/main" id="{2BBD948C-4706-4ADE-8B21-16A89CFD360E}"/>
            </a:ext>
          </a:extLst>
        </xdr:cNvPr>
        <xdr:cNvPicPr>
          <a:picLocks noChangeAspect="1"/>
        </xdr:cNvPicPr>
      </xdr:nvPicPr>
      <xdr:blipFill>
        <a:blip xmlns:r="http://schemas.openxmlformats.org/officeDocument/2006/relationships" r:embed="rId1"/>
        <a:stretch>
          <a:fillRect/>
        </a:stretch>
      </xdr:blipFill>
      <xdr:spPr>
        <a:xfrm>
          <a:off x="176441" y="8458279"/>
          <a:ext cx="10211840" cy="5214179"/>
        </a:xfrm>
        <a:prstGeom prst="rect">
          <a:avLst/>
        </a:prstGeom>
      </xdr:spPr>
    </xdr:pic>
    <xdr:clientData/>
  </xdr:oneCellAnchor>
  <xdr:oneCellAnchor>
    <xdr:from>
      <xdr:col>5</xdr:col>
      <xdr:colOff>161925</xdr:colOff>
      <xdr:row>62</xdr:row>
      <xdr:rowOff>0</xdr:rowOff>
    </xdr:from>
    <xdr:ext cx="85725" cy="180975"/>
    <xdr:sp macro="" textlink="">
      <xdr:nvSpPr>
        <xdr:cNvPr id="3" name="Text Box 74">
          <a:extLst>
            <a:ext uri="{FF2B5EF4-FFF2-40B4-BE49-F238E27FC236}">
              <a16:creationId xmlns:a16="http://schemas.microsoft.com/office/drawing/2014/main" id="{25EDAC29-2488-4052-B593-C3D326B83821}"/>
            </a:ext>
          </a:extLst>
        </xdr:cNvPr>
        <xdr:cNvSpPr txBox="1">
          <a:spLocks noChangeArrowheads="1"/>
        </xdr:cNvSpPr>
      </xdr:nvSpPr>
      <xdr:spPr bwMode="auto">
        <a:xfrm>
          <a:off x="2305050" y="15354300"/>
          <a:ext cx="85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1</xdr:rowOff>
    </xdr:from>
    <xdr:ext cx="1692220" cy="252318"/>
    <xdr:pic>
      <xdr:nvPicPr>
        <xdr:cNvPr id="4" name="Picture 17" descr="SCS_Energy_Long_Bar_300_dpi_THIN2">
          <a:extLst>
            <a:ext uri="{FF2B5EF4-FFF2-40B4-BE49-F238E27FC236}">
              <a16:creationId xmlns:a16="http://schemas.microsoft.com/office/drawing/2014/main" id="{2A43C944-A689-482F-95EB-4565AB18ECB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 r="72397"/>
        <a:stretch/>
      </xdr:blipFill>
      <xdr:spPr bwMode="auto">
        <a:xfrm>
          <a:off x="0" y="1"/>
          <a:ext cx="1692220" cy="252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1592036</xdr:colOff>
      <xdr:row>13</xdr:row>
      <xdr:rowOff>136072</xdr:rowOff>
    </xdr:from>
    <xdr:to>
      <xdr:col>30</xdr:col>
      <xdr:colOff>1299483</xdr:colOff>
      <xdr:row>30</xdr:row>
      <xdr:rowOff>0</xdr:rowOff>
    </xdr:to>
    <xdr:pic>
      <xdr:nvPicPr>
        <xdr:cNvPr id="5" name="Picture 2" descr="image004">
          <a:extLst>
            <a:ext uri="{FF2B5EF4-FFF2-40B4-BE49-F238E27FC236}">
              <a16:creationId xmlns:a16="http://schemas.microsoft.com/office/drawing/2014/main" id="{D1FF9C58-C86B-416F-855C-C938774C5F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36186" y="3355522"/>
          <a:ext cx="3507922" cy="40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xdr:rowOff>
    </xdr:from>
    <xdr:ext cx="1692220" cy="252318"/>
    <xdr:pic>
      <xdr:nvPicPr>
        <xdr:cNvPr id="6" name="Picture 17" descr="SCS_Energy_Long_Bar_300_dpi_THIN2">
          <a:extLst>
            <a:ext uri="{FF2B5EF4-FFF2-40B4-BE49-F238E27FC236}">
              <a16:creationId xmlns:a16="http://schemas.microsoft.com/office/drawing/2014/main" id="{F928F618-5B84-481B-A788-1C0AC1208A8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 r="72397"/>
        <a:stretch/>
      </xdr:blipFill>
      <xdr:spPr bwMode="auto">
        <a:xfrm>
          <a:off x="0" y="1"/>
          <a:ext cx="1692220" cy="252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176441</xdr:colOff>
      <xdr:row>34</xdr:row>
      <xdr:rowOff>38179</xdr:rowOff>
    </xdr:from>
    <xdr:ext cx="10211840" cy="5214179"/>
    <xdr:pic>
      <xdr:nvPicPr>
        <xdr:cNvPr id="2" name="Picture 1">
          <a:extLst>
            <a:ext uri="{FF2B5EF4-FFF2-40B4-BE49-F238E27FC236}">
              <a16:creationId xmlns:a16="http://schemas.microsoft.com/office/drawing/2014/main" id="{14E5B511-FB1E-423C-BF08-BE28D01AE612}"/>
            </a:ext>
          </a:extLst>
        </xdr:cNvPr>
        <xdr:cNvPicPr>
          <a:picLocks noChangeAspect="1"/>
        </xdr:cNvPicPr>
      </xdr:nvPicPr>
      <xdr:blipFill>
        <a:blip xmlns:r="http://schemas.openxmlformats.org/officeDocument/2006/relationships" r:embed="rId1"/>
        <a:stretch>
          <a:fillRect/>
        </a:stretch>
      </xdr:blipFill>
      <xdr:spPr>
        <a:xfrm>
          <a:off x="176441" y="8458279"/>
          <a:ext cx="10211840" cy="5214179"/>
        </a:xfrm>
        <a:prstGeom prst="rect">
          <a:avLst/>
        </a:prstGeom>
      </xdr:spPr>
    </xdr:pic>
    <xdr:clientData/>
  </xdr:oneCellAnchor>
  <xdr:oneCellAnchor>
    <xdr:from>
      <xdr:col>5</xdr:col>
      <xdr:colOff>161925</xdr:colOff>
      <xdr:row>62</xdr:row>
      <xdr:rowOff>0</xdr:rowOff>
    </xdr:from>
    <xdr:ext cx="85725" cy="180975"/>
    <xdr:sp macro="" textlink="">
      <xdr:nvSpPr>
        <xdr:cNvPr id="3" name="Text Box 74">
          <a:extLst>
            <a:ext uri="{FF2B5EF4-FFF2-40B4-BE49-F238E27FC236}">
              <a16:creationId xmlns:a16="http://schemas.microsoft.com/office/drawing/2014/main" id="{3B54BD1F-4F0E-4CCA-90B1-716A555E3A1A}"/>
            </a:ext>
          </a:extLst>
        </xdr:cNvPr>
        <xdr:cNvSpPr txBox="1">
          <a:spLocks noChangeArrowheads="1"/>
        </xdr:cNvSpPr>
      </xdr:nvSpPr>
      <xdr:spPr bwMode="auto">
        <a:xfrm>
          <a:off x="2305050" y="15354300"/>
          <a:ext cx="85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1</xdr:rowOff>
    </xdr:from>
    <xdr:ext cx="1692220" cy="252318"/>
    <xdr:pic>
      <xdr:nvPicPr>
        <xdr:cNvPr id="4" name="Picture 17" descr="SCS_Energy_Long_Bar_300_dpi_THIN2">
          <a:extLst>
            <a:ext uri="{FF2B5EF4-FFF2-40B4-BE49-F238E27FC236}">
              <a16:creationId xmlns:a16="http://schemas.microsoft.com/office/drawing/2014/main" id="{40ACD7B1-CBB9-4464-889C-709C92A3113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 r="72397"/>
        <a:stretch/>
      </xdr:blipFill>
      <xdr:spPr bwMode="auto">
        <a:xfrm>
          <a:off x="0" y="1"/>
          <a:ext cx="1692220" cy="252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1592036</xdr:colOff>
      <xdr:row>13</xdr:row>
      <xdr:rowOff>136072</xdr:rowOff>
    </xdr:from>
    <xdr:to>
      <xdr:col>30</xdr:col>
      <xdr:colOff>1299483</xdr:colOff>
      <xdr:row>30</xdr:row>
      <xdr:rowOff>0</xdr:rowOff>
    </xdr:to>
    <xdr:pic>
      <xdr:nvPicPr>
        <xdr:cNvPr id="5" name="Picture 2" descr="image004">
          <a:extLst>
            <a:ext uri="{FF2B5EF4-FFF2-40B4-BE49-F238E27FC236}">
              <a16:creationId xmlns:a16="http://schemas.microsoft.com/office/drawing/2014/main" id="{EA702C60-5BF7-413D-9E05-47D035797F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36186" y="3355522"/>
          <a:ext cx="3507922" cy="4073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xdr:rowOff>
    </xdr:from>
    <xdr:ext cx="1692220" cy="252318"/>
    <xdr:pic>
      <xdr:nvPicPr>
        <xdr:cNvPr id="6" name="Picture 17" descr="SCS_Energy_Long_Bar_300_dpi_THIN2">
          <a:extLst>
            <a:ext uri="{FF2B5EF4-FFF2-40B4-BE49-F238E27FC236}">
              <a16:creationId xmlns:a16="http://schemas.microsoft.com/office/drawing/2014/main" id="{1D4B2FDC-CEF3-459A-A07A-B0C32E161EC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 r="72397"/>
        <a:stretch/>
      </xdr:blipFill>
      <xdr:spPr bwMode="auto">
        <a:xfrm>
          <a:off x="0" y="1"/>
          <a:ext cx="1692220" cy="252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46997"/>
  <sheetViews>
    <sheetView topLeftCell="F64" zoomScale="70" zoomScaleNormal="70" zoomScaleSheetLayoutView="85" workbookViewId="0">
      <selection activeCell="L69" sqref="L69"/>
    </sheetView>
  </sheetViews>
  <sheetFormatPr defaultColWidth="8.5703125" defaultRowHeight="15" outlineLevelCol="1"/>
  <cols>
    <col min="1" max="1" width="9.140625" style="27" customWidth="1"/>
    <col min="2" max="2" width="13.42578125" style="25" customWidth="1"/>
    <col min="3" max="3" width="8.5703125" style="25" customWidth="1"/>
    <col min="4" max="4" width="26.5703125" style="25" bestFit="1" customWidth="1"/>
    <col min="5" max="5" width="13.140625" style="50" bestFit="1" customWidth="1"/>
    <col min="6" max="6" width="13.140625" style="25" bestFit="1" customWidth="1"/>
    <col min="7" max="7" width="12.140625" style="34" bestFit="1" customWidth="1"/>
    <col min="8" max="8" width="9" style="25" customWidth="1"/>
    <col min="9" max="9" width="45.140625" style="25" bestFit="1" customWidth="1"/>
    <col min="10" max="10" width="45" style="25" bestFit="1" customWidth="1"/>
    <col min="11" max="11" width="18.85546875" style="25" customWidth="1" outlineLevel="1"/>
    <col min="12" max="12" width="10.42578125" style="25" customWidth="1" outlineLevel="1"/>
    <col min="13" max="13" width="11.140625" style="24" customWidth="1" outlineLevel="1"/>
    <col min="14" max="14" width="10.42578125" style="24" customWidth="1" outlineLevel="1"/>
    <col min="15" max="15" width="10.42578125" style="25" customWidth="1" outlineLevel="1"/>
    <col min="16" max="20" width="18.42578125" style="25" customWidth="1" outlineLevel="1"/>
    <col min="21" max="21" width="14.5703125" style="25" customWidth="1"/>
    <col min="22" max="22" width="14.28515625" style="25" customWidth="1"/>
    <col min="23" max="23" width="12" style="25" bestFit="1" customWidth="1"/>
    <col min="24" max="24" width="7.5703125" style="27" bestFit="1" customWidth="1"/>
    <col min="25" max="25" width="11.5703125" style="27" bestFit="1" customWidth="1"/>
    <col min="26" max="26" width="12.42578125" style="25" bestFit="1" customWidth="1"/>
    <col min="27" max="27" width="9.5703125" style="25" bestFit="1" customWidth="1"/>
    <col min="28" max="28" width="76.140625" style="24" customWidth="1"/>
    <col min="29" max="16384" width="8.5703125" style="25"/>
  </cols>
  <sheetData>
    <row r="1" spans="1:28" ht="22.5" customHeight="1" thickBot="1">
      <c r="B1" s="283" t="s">
        <v>145</v>
      </c>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row>
    <row r="2" spans="1:28" ht="19.5" thickBot="1">
      <c r="B2" s="290" t="s">
        <v>21</v>
      </c>
      <c r="C2" s="291"/>
      <c r="D2" s="282" t="s">
        <v>504</v>
      </c>
      <c r="E2" s="282"/>
      <c r="F2" s="282"/>
      <c r="G2" s="282"/>
      <c r="H2" s="282"/>
      <c r="I2" s="282"/>
      <c r="J2" s="282"/>
      <c r="K2" s="282"/>
      <c r="L2" s="282"/>
      <c r="M2" s="282"/>
      <c r="N2" s="282"/>
      <c r="O2" s="282"/>
      <c r="P2" s="282"/>
      <c r="Q2" s="282"/>
      <c r="R2" s="282"/>
      <c r="S2" s="282"/>
      <c r="T2" s="282"/>
      <c r="U2" s="282"/>
      <c r="V2" s="282"/>
      <c r="W2" s="282"/>
      <c r="X2" s="282"/>
      <c r="Y2" s="282"/>
      <c r="Z2" s="282"/>
      <c r="AA2" s="282"/>
      <c r="AB2" s="178">
        <v>44399</v>
      </c>
    </row>
    <row r="3" spans="1:28" ht="45.75" customHeight="1">
      <c r="B3" s="292" t="s">
        <v>146</v>
      </c>
      <c r="C3" s="294" t="s">
        <v>147</v>
      </c>
      <c r="D3" s="296" t="s">
        <v>148</v>
      </c>
      <c r="E3" s="298" t="s">
        <v>629</v>
      </c>
      <c r="F3" s="274" t="s">
        <v>107</v>
      </c>
      <c r="G3" s="285" t="s">
        <v>149</v>
      </c>
      <c r="H3" s="274" t="s">
        <v>150</v>
      </c>
      <c r="I3" s="273" t="s">
        <v>151</v>
      </c>
      <c r="J3" s="288" t="s">
        <v>152</v>
      </c>
      <c r="K3" s="37" t="s">
        <v>107</v>
      </c>
      <c r="L3" s="281" t="s">
        <v>199</v>
      </c>
      <c r="M3" s="281"/>
      <c r="N3" s="281"/>
      <c r="O3" s="177" t="s">
        <v>201</v>
      </c>
      <c r="P3" s="177" t="s">
        <v>202</v>
      </c>
      <c r="Q3" s="281" t="s">
        <v>153</v>
      </c>
      <c r="R3" s="281"/>
      <c r="S3" s="281" t="s">
        <v>154</v>
      </c>
      <c r="T3" s="300"/>
      <c r="U3" s="273" t="s">
        <v>153</v>
      </c>
      <c r="V3" s="276"/>
      <c r="W3" s="273" t="s">
        <v>154</v>
      </c>
      <c r="X3" s="274"/>
      <c r="Y3" s="275"/>
      <c r="Z3" s="276"/>
      <c r="AA3" s="277" t="s">
        <v>155</v>
      </c>
      <c r="AB3" s="279" t="s">
        <v>156</v>
      </c>
    </row>
    <row r="4" spans="1:28" s="27" customFormat="1" ht="36.75" customHeight="1" thickBot="1">
      <c r="B4" s="293"/>
      <c r="C4" s="295"/>
      <c r="D4" s="297"/>
      <c r="E4" s="299"/>
      <c r="F4" s="284"/>
      <c r="G4" s="286"/>
      <c r="H4" s="284"/>
      <c r="I4" s="287"/>
      <c r="J4" s="289"/>
      <c r="K4" s="38"/>
      <c r="L4" s="35" t="s">
        <v>197</v>
      </c>
      <c r="M4" s="154" t="s">
        <v>800</v>
      </c>
      <c r="N4" s="154" t="s">
        <v>198</v>
      </c>
      <c r="O4" s="35"/>
      <c r="P4" s="35"/>
      <c r="Q4" s="35" t="s">
        <v>801</v>
      </c>
      <c r="R4" s="35" t="s">
        <v>802</v>
      </c>
      <c r="S4" s="35" t="s">
        <v>801</v>
      </c>
      <c r="T4" s="36" t="s">
        <v>802</v>
      </c>
      <c r="U4" s="28" t="s">
        <v>157</v>
      </c>
      <c r="V4" s="29" t="s">
        <v>263</v>
      </c>
      <c r="W4" s="30" t="s">
        <v>157</v>
      </c>
      <c r="X4" s="28" t="s">
        <v>158</v>
      </c>
      <c r="Y4" s="28" t="s">
        <v>159</v>
      </c>
      <c r="Z4" s="29" t="s">
        <v>160</v>
      </c>
      <c r="AA4" s="278"/>
      <c r="AB4" s="280"/>
    </row>
    <row r="5" spans="1:28" s="32" customFormat="1" ht="30" customHeight="1">
      <c r="A5" s="33"/>
      <c r="B5" s="193"/>
      <c r="C5" s="194" t="s">
        <v>14</v>
      </c>
      <c r="D5" s="195" t="s">
        <v>708</v>
      </c>
      <c r="E5" s="196">
        <v>24</v>
      </c>
      <c r="F5" s="18" t="s">
        <v>34</v>
      </c>
      <c r="G5" s="18">
        <v>102</v>
      </c>
      <c r="H5" s="184" t="s">
        <v>69</v>
      </c>
      <c r="I5" s="197" t="s">
        <v>460</v>
      </c>
      <c r="J5" s="180" t="s">
        <v>497</v>
      </c>
      <c r="K5" s="184" t="s">
        <v>34</v>
      </c>
      <c r="L5" s="184">
        <v>4850</v>
      </c>
      <c r="M5" s="198">
        <v>7250</v>
      </c>
      <c r="N5" s="198">
        <v>7250</v>
      </c>
      <c r="O5" s="184">
        <v>0.94</v>
      </c>
      <c r="P5" s="186" t="s">
        <v>496</v>
      </c>
      <c r="Q5" s="184">
        <v>80</v>
      </c>
      <c r="R5" s="184">
        <v>120</v>
      </c>
      <c r="S5" s="184">
        <v>-3.4</v>
      </c>
      <c r="T5" s="184" t="s">
        <v>167</v>
      </c>
      <c r="U5" s="4">
        <v>150</v>
      </c>
      <c r="V5" s="4">
        <v>120</v>
      </c>
      <c r="W5" s="4">
        <v>33</v>
      </c>
      <c r="X5" s="4">
        <v>-3.1</v>
      </c>
      <c r="Y5" s="187">
        <f>1.1*W5</f>
        <v>36.300000000000004</v>
      </c>
      <c r="Z5" s="187">
        <f>1.5*W5</f>
        <v>49.5</v>
      </c>
      <c r="AA5" s="4" t="s">
        <v>161</v>
      </c>
      <c r="AB5" s="199" t="s">
        <v>163</v>
      </c>
    </row>
    <row r="6" spans="1:28" s="32" customFormat="1" ht="30" customHeight="1">
      <c r="A6" s="33"/>
      <c r="B6" s="200"/>
      <c r="C6" s="180" t="s">
        <v>14</v>
      </c>
      <c r="D6" s="201" t="s">
        <v>264</v>
      </c>
      <c r="E6" s="181">
        <v>2</v>
      </c>
      <c r="F6" s="4" t="s">
        <v>165</v>
      </c>
      <c r="G6" s="4">
        <v>409</v>
      </c>
      <c r="H6" s="182" t="s">
        <v>24</v>
      </c>
      <c r="I6" s="180" t="s">
        <v>667</v>
      </c>
      <c r="J6" s="180" t="s">
        <v>166</v>
      </c>
      <c r="K6" s="184" t="s">
        <v>165</v>
      </c>
      <c r="L6" s="182">
        <v>0</v>
      </c>
      <c r="M6" s="185">
        <v>7250</v>
      </c>
      <c r="N6" s="185">
        <v>7250</v>
      </c>
      <c r="O6" s="182">
        <v>0.94</v>
      </c>
      <c r="P6" s="186" t="s">
        <v>496</v>
      </c>
      <c r="Q6" s="182" t="s">
        <v>513</v>
      </c>
      <c r="R6" s="182">
        <v>120</v>
      </c>
      <c r="S6" s="182" t="s">
        <v>167</v>
      </c>
      <c r="T6" s="182">
        <v>14.9</v>
      </c>
      <c r="U6" s="4">
        <v>150</v>
      </c>
      <c r="V6" s="4">
        <v>120</v>
      </c>
      <c r="W6" s="4">
        <v>33</v>
      </c>
      <c r="X6" s="4" t="s">
        <v>167</v>
      </c>
      <c r="Y6" s="187">
        <f t="shared" ref="Y6:Y69" si="0">1.1*W6</f>
        <v>36.300000000000004</v>
      </c>
      <c r="Z6" s="187">
        <f t="shared" ref="Z6:Z69" si="1">1.5*W6</f>
        <v>49.5</v>
      </c>
      <c r="AA6" s="4" t="s">
        <v>164</v>
      </c>
      <c r="AB6" s="4" t="s">
        <v>164</v>
      </c>
    </row>
    <row r="7" spans="1:28" s="32" customFormat="1" ht="30" customHeight="1">
      <c r="A7" s="33"/>
      <c r="B7" s="200"/>
      <c r="C7" s="180" t="s">
        <v>14</v>
      </c>
      <c r="D7" s="201" t="s">
        <v>265</v>
      </c>
      <c r="E7" s="181">
        <v>2</v>
      </c>
      <c r="F7" s="4" t="s">
        <v>165</v>
      </c>
      <c r="G7" s="4">
        <v>412</v>
      </c>
      <c r="H7" s="182" t="s">
        <v>24</v>
      </c>
      <c r="I7" s="180" t="s">
        <v>668</v>
      </c>
      <c r="J7" s="180" t="s">
        <v>166</v>
      </c>
      <c r="K7" s="184" t="s">
        <v>165</v>
      </c>
      <c r="L7" s="182">
        <v>0</v>
      </c>
      <c r="M7" s="185">
        <v>7250</v>
      </c>
      <c r="N7" s="185">
        <v>7250</v>
      </c>
      <c r="O7" s="182">
        <v>0.95</v>
      </c>
      <c r="P7" s="186" t="s">
        <v>496</v>
      </c>
      <c r="Q7" s="182" t="s">
        <v>513</v>
      </c>
      <c r="R7" s="182">
        <v>102</v>
      </c>
      <c r="S7" s="182" t="s">
        <v>167</v>
      </c>
      <c r="T7" s="182">
        <v>14.9</v>
      </c>
      <c r="U7" s="4">
        <v>150</v>
      </c>
      <c r="V7" s="4">
        <v>102</v>
      </c>
      <c r="W7" s="4">
        <v>33</v>
      </c>
      <c r="X7" s="4" t="s">
        <v>167</v>
      </c>
      <c r="Y7" s="187">
        <f t="shared" si="0"/>
        <v>36.300000000000004</v>
      </c>
      <c r="Z7" s="187">
        <f t="shared" si="1"/>
        <v>49.5</v>
      </c>
      <c r="AA7" s="4" t="s">
        <v>164</v>
      </c>
      <c r="AB7" s="4" t="s">
        <v>164</v>
      </c>
    </row>
    <row r="8" spans="1:28" s="32" customFormat="1" ht="30" customHeight="1">
      <c r="A8" s="33"/>
      <c r="B8" s="200"/>
      <c r="C8" s="180" t="s">
        <v>14</v>
      </c>
      <c r="D8" s="201" t="s">
        <v>204</v>
      </c>
      <c r="E8" s="181">
        <v>18</v>
      </c>
      <c r="F8" s="4" t="s">
        <v>34</v>
      </c>
      <c r="G8" s="4">
        <v>103</v>
      </c>
      <c r="H8" s="182" t="s">
        <v>69</v>
      </c>
      <c r="I8" s="180" t="s">
        <v>238</v>
      </c>
      <c r="J8" s="180" t="s">
        <v>710</v>
      </c>
      <c r="K8" s="184" t="s">
        <v>34</v>
      </c>
      <c r="L8" s="202">
        <v>0</v>
      </c>
      <c r="M8" s="185">
        <v>7250</v>
      </c>
      <c r="N8" s="185">
        <v>7250</v>
      </c>
      <c r="O8" s="182">
        <v>0.94</v>
      </c>
      <c r="P8" s="186" t="s">
        <v>496</v>
      </c>
      <c r="Q8" s="182" t="s">
        <v>513</v>
      </c>
      <c r="R8" s="182">
        <v>291</v>
      </c>
      <c r="S8" s="182" t="s">
        <v>167</v>
      </c>
      <c r="T8" s="4">
        <v>9</v>
      </c>
      <c r="U8" s="4">
        <v>150</v>
      </c>
      <c r="V8" s="4">
        <v>120</v>
      </c>
      <c r="W8" s="4">
        <v>33</v>
      </c>
      <c r="X8" s="4">
        <v>9</v>
      </c>
      <c r="Y8" s="187">
        <f t="shared" si="0"/>
        <v>36.300000000000004</v>
      </c>
      <c r="Z8" s="187">
        <f t="shared" si="1"/>
        <v>49.5</v>
      </c>
      <c r="AA8" s="4" t="s">
        <v>162</v>
      </c>
      <c r="AB8" s="199" t="s">
        <v>180</v>
      </c>
    </row>
    <row r="9" spans="1:28" s="32" customFormat="1" ht="30" customHeight="1">
      <c r="A9" s="33"/>
      <c r="B9" s="200"/>
      <c r="C9" s="180" t="s">
        <v>14</v>
      </c>
      <c r="D9" s="201" t="s">
        <v>205</v>
      </c>
      <c r="E9" s="181">
        <v>10</v>
      </c>
      <c r="F9" s="4" t="s">
        <v>34</v>
      </c>
      <c r="G9" s="4" t="s">
        <v>475</v>
      </c>
      <c r="H9" s="182" t="s">
        <v>69</v>
      </c>
      <c r="I9" s="180" t="s">
        <v>204</v>
      </c>
      <c r="J9" s="180" t="s">
        <v>206</v>
      </c>
      <c r="K9" s="184" t="s">
        <v>34</v>
      </c>
      <c r="L9" s="182">
        <v>0</v>
      </c>
      <c r="M9" s="185">
        <v>7250</v>
      </c>
      <c r="N9" s="185">
        <v>7250</v>
      </c>
      <c r="O9" s="182">
        <v>0.94</v>
      </c>
      <c r="P9" s="186" t="s">
        <v>496</v>
      </c>
      <c r="Q9" s="182" t="s">
        <v>513</v>
      </c>
      <c r="R9" s="182">
        <v>291</v>
      </c>
      <c r="S9" s="182" t="s">
        <v>167</v>
      </c>
      <c r="T9" s="4">
        <v>9</v>
      </c>
      <c r="U9" s="4">
        <v>150</v>
      </c>
      <c r="V9" s="4">
        <v>102</v>
      </c>
      <c r="W9" s="4">
        <v>33</v>
      </c>
      <c r="X9" s="4">
        <v>9</v>
      </c>
      <c r="Y9" s="187">
        <f t="shared" si="0"/>
        <v>36.300000000000004</v>
      </c>
      <c r="Z9" s="187">
        <f t="shared" si="1"/>
        <v>49.5</v>
      </c>
      <c r="AA9" s="4" t="s">
        <v>162</v>
      </c>
      <c r="AB9" s="199" t="s">
        <v>180</v>
      </c>
    </row>
    <row r="10" spans="1:28" s="32" customFormat="1" ht="30" customHeight="1">
      <c r="A10" s="33"/>
      <c r="B10" s="200"/>
      <c r="C10" s="180" t="s">
        <v>14</v>
      </c>
      <c r="D10" s="201" t="s">
        <v>206</v>
      </c>
      <c r="E10" s="181">
        <v>18</v>
      </c>
      <c r="F10" s="4" t="s">
        <v>34</v>
      </c>
      <c r="G10" s="4">
        <v>104</v>
      </c>
      <c r="H10" s="182" t="s">
        <v>69</v>
      </c>
      <c r="I10" s="180" t="s">
        <v>710</v>
      </c>
      <c r="J10" s="180" t="s">
        <v>711</v>
      </c>
      <c r="K10" s="184" t="s">
        <v>34</v>
      </c>
      <c r="L10" s="182">
        <v>0</v>
      </c>
      <c r="M10" s="185">
        <v>7250</v>
      </c>
      <c r="N10" s="185">
        <v>7250</v>
      </c>
      <c r="O10" s="182">
        <v>0.95</v>
      </c>
      <c r="P10" s="186" t="s">
        <v>496</v>
      </c>
      <c r="Q10" s="182" t="s">
        <v>513</v>
      </c>
      <c r="R10" s="182">
        <v>291</v>
      </c>
      <c r="S10" s="182" t="s">
        <v>167</v>
      </c>
      <c r="T10" s="4">
        <v>9</v>
      </c>
      <c r="U10" s="4">
        <v>150</v>
      </c>
      <c r="V10" s="4">
        <v>102</v>
      </c>
      <c r="W10" s="4">
        <v>33</v>
      </c>
      <c r="X10" s="4">
        <v>9</v>
      </c>
      <c r="Y10" s="187">
        <f t="shared" si="0"/>
        <v>36.300000000000004</v>
      </c>
      <c r="Z10" s="187">
        <f t="shared" si="1"/>
        <v>49.5</v>
      </c>
      <c r="AA10" s="4" t="s">
        <v>162</v>
      </c>
      <c r="AB10" s="199" t="s">
        <v>180</v>
      </c>
    </row>
    <row r="11" spans="1:28" s="32" customFormat="1" ht="30" customHeight="1">
      <c r="A11" s="33"/>
      <c r="B11" s="200"/>
      <c r="C11" s="180" t="s">
        <v>14</v>
      </c>
      <c r="D11" s="201" t="s">
        <v>207</v>
      </c>
      <c r="E11" s="181">
        <v>16</v>
      </c>
      <c r="F11" s="4" t="s">
        <v>34</v>
      </c>
      <c r="G11" s="4">
        <v>105</v>
      </c>
      <c r="H11" s="182" t="s">
        <v>69</v>
      </c>
      <c r="I11" s="180" t="s">
        <v>711</v>
      </c>
      <c r="J11" s="180" t="s">
        <v>239</v>
      </c>
      <c r="K11" s="184" t="s">
        <v>34</v>
      </c>
      <c r="L11" s="203">
        <v>4739</v>
      </c>
      <c r="M11" s="185">
        <v>7084</v>
      </c>
      <c r="N11" s="185">
        <v>7084</v>
      </c>
      <c r="O11" s="182">
        <v>0.95</v>
      </c>
      <c r="P11" s="186" t="s">
        <v>496</v>
      </c>
      <c r="Q11" s="182" t="s">
        <v>513</v>
      </c>
      <c r="R11" s="182">
        <v>291</v>
      </c>
      <c r="S11" s="182" t="s">
        <v>167</v>
      </c>
      <c r="T11" s="4">
        <v>9</v>
      </c>
      <c r="U11" s="4">
        <v>150</v>
      </c>
      <c r="V11" s="4">
        <v>102</v>
      </c>
      <c r="W11" s="4">
        <v>33</v>
      </c>
      <c r="X11" s="4">
        <v>9</v>
      </c>
      <c r="Y11" s="187">
        <f t="shared" si="0"/>
        <v>36.300000000000004</v>
      </c>
      <c r="Z11" s="187">
        <f t="shared" si="1"/>
        <v>49.5</v>
      </c>
      <c r="AA11" s="4" t="s">
        <v>161</v>
      </c>
      <c r="AB11" s="199" t="s">
        <v>163</v>
      </c>
    </row>
    <row r="12" spans="1:28" s="32" customFormat="1" ht="30" customHeight="1">
      <c r="A12" s="33"/>
      <c r="B12" s="200"/>
      <c r="C12" s="180" t="s">
        <v>14</v>
      </c>
      <c r="D12" s="201" t="s">
        <v>208</v>
      </c>
      <c r="E12" s="181">
        <v>1</v>
      </c>
      <c r="F12" s="4" t="s">
        <v>170</v>
      </c>
      <c r="G12" s="4">
        <v>201</v>
      </c>
      <c r="H12" s="182" t="s">
        <v>69</v>
      </c>
      <c r="I12" s="180" t="s">
        <v>497</v>
      </c>
      <c r="J12" s="180" t="s">
        <v>797</v>
      </c>
      <c r="K12" s="184" t="s">
        <v>170</v>
      </c>
      <c r="L12" s="182">
        <v>0</v>
      </c>
      <c r="M12" s="185">
        <v>0</v>
      </c>
      <c r="N12" s="185">
        <v>0</v>
      </c>
      <c r="O12" s="182">
        <v>1</v>
      </c>
      <c r="P12" s="186" t="s">
        <v>496</v>
      </c>
      <c r="Q12" s="182">
        <v>60</v>
      </c>
      <c r="R12" s="182">
        <v>102</v>
      </c>
      <c r="S12" s="182">
        <v>-3.4</v>
      </c>
      <c r="T12" s="4">
        <v>9</v>
      </c>
      <c r="U12" s="4">
        <v>150</v>
      </c>
      <c r="V12" s="4">
        <v>102</v>
      </c>
      <c r="W12" s="4">
        <v>33</v>
      </c>
      <c r="X12" s="4">
        <v>9</v>
      </c>
      <c r="Y12" s="187">
        <f t="shared" si="0"/>
        <v>36.300000000000004</v>
      </c>
      <c r="Z12" s="187">
        <f t="shared" si="1"/>
        <v>49.5</v>
      </c>
      <c r="AA12" s="4" t="s">
        <v>171</v>
      </c>
      <c r="AB12" s="199" t="s">
        <v>820</v>
      </c>
    </row>
    <row r="13" spans="1:28" s="32" customFormat="1" ht="30" customHeight="1">
      <c r="A13" s="33"/>
      <c r="B13" s="200"/>
      <c r="C13" s="180" t="s">
        <v>14</v>
      </c>
      <c r="D13" s="201" t="s">
        <v>209</v>
      </c>
      <c r="E13" s="181">
        <v>1</v>
      </c>
      <c r="F13" s="4" t="s">
        <v>170</v>
      </c>
      <c r="G13" s="4">
        <v>202</v>
      </c>
      <c r="H13" s="182" t="s">
        <v>69</v>
      </c>
      <c r="I13" s="180" t="s">
        <v>711</v>
      </c>
      <c r="J13" s="180" t="s">
        <v>797</v>
      </c>
      <c r="K13" s="184" t="s">
        <v>170</v>
      </c>
      <c r="L13" s="182">
        <v>0</v>
      </c>
      <c r="M13" s="185" t="s">
        <v>717</v>
      </c>
      <c r="N13" s="185" t="s">
        <v>717</v>
      </c>
      <c r="O13" s="182">
        <v>1</v>
      </c>
      <c r="P13" s="186" t="s">
        <v>496</v>
      </c>
      <c r="Q13" s="182">
        <v>60</v>
      </c>
      <c r="R13" s="182">
        <v>102</v>
      </c>
      <c r="S13" s="182">
        <v>-3.4</v>
      </c>
      <c r="T13" s="4">
        <v>9</v>
      </c>
      <c r="U13" s="4">
        <v>150</v>
      </c>
      <c r="V13" s="4">
        <v>102</v>
      </c>
      <c r="W13" s="4">
        <v>33</v>
      </c>
      <c r="X13" s="4">
        <v>9</v>
      </c>
      <c r="Y13" s="187">
        <f t="shared" si="0"/>
        <v>36.300000000000004</v>
      </c>
      <c r="Z13" s="187">
        <f t="shared" si="1"/>
        <v>49.5</v>
      </c>
      <c r="AA13" s="4" t="s">
        <v>171</v>
      </c>
      <c r="AB13" s="199" t="s">
        <v>821</v>
      </c>
    </row>
    <row r="14" spans="1:28" s="32" customFormat="1" ht="30" customHeight="1">
      <c r="A14" s="33"/>
      <c r="B14" s="200"/>
      <c r="C14" s="180" t="s">
        <v>14</v>
      </c>
      <c r="D14" s="201" t="s">
        <v>210</v>
      </c>
      <c r="E14" s="181">
        <v>16</v>
      </c>
      <c r="F14" s="4" t="s">
        <v>34</v>
      </c>
      <c r="G14" s="4">
        <v>193</v>
      </c>
      <c r="H14" s="182" t="s">
        <v>69</v>
      </c>
      <c r="I14" s="180" t="s">
        <v>207</v>
      </c>
      <c r="J14" s="180" t="s">
        <v>238</v>
      </c>
      <c r="K14" s="184" t="s">
        <v>34</v>
      </c>
      <c r="L14" s="182">
        <v>0</v>
      </c>
      <c r="M14" s="185">
        <v>7250</v>
      </c>
      <c r="N14" s="185">
        <v>3625</v>
      </c>
      <c r="O14" s="182">
        <v>0.95</v>
      </c>
      <c r="P14" s="186" t="s">
        <v>496</v>
      </c>
      <c r="Q14" s="182" t="s">
        <v>513</v>
      </c>
      <c r="R14" s="182">
        <v>291</v>
      </c>
      <c r="S14" s="182" t="s">
        <v>167</v>
      </c>
      <c r="T14" s="4">
        <v>9</v>
      </c>
      <c r="U14" s="4">
        <v>150</v>
      </c>
      <c r="V14" s="4">
        <v>102</v>
      </c>
      <c r="W14" s="4">
        <v>33</v>
      </c>
      <c r="X14" s="4">
        <v>9</v>
      </c>
      <c r="Y14" s="187">
        <f t="shared" si="0"/>
        <v>36.300000000000004</v>
      </c>
      <c r="Z14" s="187">
        <f t="shared" si="1"/>
        <v>49.5</v>
      </c>
      <c r="AA14" s="4" t="s">
        <v>164</v>
      </c>
      <c r="AB14" s="4" t="s">
        <v>164</v>
      </c>
    </row>
    <row r="15" spans="1:28" s="32" customFormat="1" ht="30" customHeight="1">
      <c r="A15" s="33"/>
      <c r="B15" s="200"/>
      <c r="C15" s="180" t="s">
        <v>211</v>
      </c>
      <c r="D15" s="201" t="s">
        <v>212</v>
      </c>
      <c r="E15" s="181">
        <v>16</v>
      </c>
      <c r="F15" s="4" t="s">
        <v>34</v>
      </c>
      <c r="G15" s="4" t="s">
        <v>476</v>
      </c>
      <c r="H15" s="182" t="s">
        <v>69</v>
      </c>
      <c r="I15" s="180" t="s">
        <v>207</v>
      </c>
      <c r="J15" s="180" t="s">
        <v>240</v>
      </c>
      <c r="K15" s="184" t="s">
        <v>34</v>
      </c>
      <c r="L15" s="204">
        <v>2361</v>
      </c>
      <c r="M15" s="204">
        <v>2361</v>
      </c>
      <c r="N15" s="204">
        <v>2370</v>
      </c>
      <c r="O15" s="182">
        <v>0.95</v>
      </c>
      <c r="P15" s="186" t="s">
        <v>496</v>
      </c>
      <c r="Q15" s="182" t="s">
        <v>513</v>
      </c>
      <c r="R15" s="182">
        <v>102</v>
      </c>
      <c r="S15" s="182" t="s">
        <v>167</v>
      </c>
      <c r="T15" s="4">
        <v>9</v>
      </c>
      <c r="U15" s="4">
        <v>150</v>
      </c>
      <c r="V15" s="4">
        <v>102</v>
      </c>
      <c r="W15" s="4">
        <v>33</v>
      </c>
      <c r="X15" s="4">
        <v>9</v>
      </c>
      <c r="Y15" s="187">
        <f t="shared" si="0"/>
        <v>36.300000000000004</v>
      </c>
      <c r="Z15" s="187">
        <f t="shared" si="1"/>
        <v>49.5</v>
      </c>
      <c r="AA15" s="4" t="s">
        <v>161</v>
      </c>
      <c r="AB15" s="199" t="s">
        <v>163</v>
      </c>
    </row>
    <row r="16" spans="1:28" s="32" customFormat="1" ht="30" customHeight="1">
      <c r="A16" s="33"/>
      <c r="B16" s="200"/>
      <c r="C16" s="180" t="s">
        <v>211</v>
      </c>
      <c r="D16" s="201" t="s">
        <v>213</v>
      </c>
      <c r="E16" s="181">
        <v>16</v>
      </c>
      <c r="F16" s="4" t="s">
        <v>34</v>
      </c>
      <c r="G16" s="4" t="s">
        <v>477</v>
      </c>
      <c r="H16" s="182" t="s">
        <v>69</v>
      </c>
      <c r="I16" s="180" t="s">
        <v>207</v>
      </c>
      <c r="J16" s="180" t="s">
        <v>241</v>
      </c>
      <c r="K16" s="184" t="s">
        <v>34</v>
      </c>
      <c r="L16" s="204">
        <v>2361</v>
      </c>
      <c r="M16" s="204">
        <v>2361</v>
      </c>
      <c r="N16" s="204">
        <v>2370</v>
      </c>
      <c r="O16" s="182">
        <v>0.95</v>
      </c>
      <c r="P16" s="186" t="s">
        <v>496</v>
      </c>
      <c r="Q16" s="182" t="s">
        <v>513</v>
      </c>
      <c r="R16" s="182">
        <v>102</v>
      </c>
      <c r="S16" s="182" t="s">
        <v>167</v>
      </c>
      <c r="T16" s="4">
        <v>9</v>
      </c>
      <c r="U16" s="4">
        <v>150</v>
      </c>
      <c r="V16" s="4">
        <v>102</v>
      </c>
      <c r="W16" s="4">
        <v>33</v>
      </c>
      <c r="X16" s="4">
        <v>9</v>
      </c>
      <c r="Y16" s="187">
        <f t="shared" si="0"/>
        <v>36.300000000000004</v>
      </c>
      <c r="Z16" s="187">
        <f t="shared" si="1"/>
        <v>49.5</v>
      </c>
      <c r="AA16" s="4" t="s">
        <v>161</v>
      </c>
      <c r="AB16" s="199" t="s">
        <v>163</v>
      </c>
    </row>
    <row r="17" spans="1:28" s="32" customFormat="1" ht="30" customHeight="1">
      <c r="A17" s="33"/>
      <c r="B17" s="200"/>
      <c r="C17" s="180" t="s">
        <v>211</v>
      </c>
      <c r="D17" s="201" t="s">
        <v>214</v>
      </c>
      <c r="E17" s="181">
        <v>6</v>
      </c>
      <c r="F17" s="4" t="s">
        <v>165</v>
      </c>
      <c r="G17" s="4">
        <v>424</v>
      </c>
      <c r="H17" s="182" t="s">
        <v>69</v>
      </c>
      <c r="I17" s="180" t="s">
        <v>240</v>
      </c>
      <c r="J17" s="180" t="s">
        <v>242</v>
      </c>
      <c r="K17" s="184" t="s">
        <v>165</v>
      </c>
      <c r="L17" s="182">
        <v>0</v>
      </c>
      <c r="M17" s="204">
        <v>2370</v>
      </c>
      <c r="N17" s="204">
        <v>2370</v>
      </c>
      <c r="O17" s="182">
        <v>0.95</v>
      </c>
      <c r="P17" s="186" t="s">
        <v>496</v>
      </c>
      <c r="Q17" s="182" t="s">
        <v>513</v>
      </c>
      <c r="R17" s="182">
        <v>102</v>
      </c>
      <c r="S17" s="182" t="s">
        <v>167</v>
      </c>
      <c r="T17" s="4">
        <v>14.9</v>
      </c>
      <c r="U17" s="4">
        <v>150</v>
      </c>
      <c r="V17" s="4">
        <v>102</v>
      </c>
      <c r="W17" s="4">
        <v>33</v>
      </c>
      <c r="X17" s="4">
        <v>9</v>
      </c>
      <c r="Y17" s="187">
        <f t="shared" si="0"/>
        <v>36.300000000000004</v>
      </c>
      <c r="Z17" s="187">
        <f t="shared" si="1"/>
        <v>49.5</v>
      </c>
      <c r="AA17" s="4" t="s">
        <v>164</v>
      </c>
      <c r="AB17" s="4" t="s">
        <v>164</v>
      </c>
    </row>
    <row r="18" spans="1:28" s="32" customFormat="1" ht="30" customHeight="1">
      <c r="A18" s="33"/>
      <c r="B18" s="200"/>
      <c r="C18" s="180" t="s">
        <v>211</v>
      </c>
      <c r="D18" s="201" t="s">
        <v>266</v>
      </c>
      <c r="E18" s="181">
        <v>8</v>
      </c>
      <c r="F18" s="4" t="s">
        <v>165</v>
      </c>
      <c r="G18" s="182">
        <v>424</v>
      </c>
      <c r="H18" s="182" t="s">
        <v>24</v>
      </c>
      <c r="I18" s="180" t="s">
        <v>242</v>
      </c>
      <c r="J18" s="180" t="s">
        <v>166</v>
      </c>
      <c r="K18" s="184" t="s">
        <v>165</v>
      </c>
      <c r="L18" s="182">
        <v>0</v>
      </c>
      <c r="M18" s="204">
        <v>2370</v>
      </c>
      <c r="N18" s="204">
        <v>2370</v>
      </c>
      <c r="O18" s="182">
        <v>0.95</v>
      </c>
      <c r="P18" s="186" t="s">
        <v>496</v>
      </c>
      <c r="Q18" s="182" t="s">
        <v>513</v>
      </c>
      <c r="R18" s="182">
        <v>102</v>
      </c>
      <c r="S18" s="182" t="s">
        <v>167</v>
      </c>
      <c r="T18" s="182">
        <v>14.9</v>
      </c>
      <c r="U18" s="4">
        <v>150</v>
      </c>
      <c r="V18" s="4">
        <v>102</v>
      </c>
      <c r="W18" s="4">
        <v>33</v>
      </c>
      <c r="X18" s="4" t="s">
        <v>167</v>
      </c>
      <c r="Y18" s="187">
        <f t="shared" si="0"/>
        <v>36.300000000000004</v>
      </c>
      <c r="Z18" s="187">
        <f t="shared" si="1"/>
        <v>49.5</v>
      </c>
      <c r="AA18" s="4" t="s">
        <v>164</v>
      </c>
      <c r="AB18" s="4" t="s">
        <v>164</v>
      </c>
    </row>
    <row r="19" spans="1:28" s="32" customFormat="1" ht="30" customHeight="1">
      <c r="A19" s="33"/>
      <c r="B19" s="200"/>
      <c r="C19" s="180" t="s">
        <v>211</v>
      </c>
      <c r="D19" s="201" t="s">
        <v>215</v>
      </c>
      <c r="E19" s="181">
        <v>6</v>
      </c>
      <c r="F19" s="4" t="s">
        <v>165</v>
      </c>
      <c r="G19" s="182">
        <v>425</v>
      </c>
      <c r="H19" s="182" t="s">
        <v>69</v>
      </c>
      <c r="I19" s="180" t="s">
        <v>241</v>
      </c>
      <c r="J19" s="180" t="s">
        <v>243</v>
      </c>
      <c r="K19" s="184" t="s">
        <v>165</v>
      </c>
      <c r="L19" s="182">
        <v>0</v>
      </c>
      <c r="M19" s="204">
        <v>2370</v>
      </c>
      <c r="N19" s="204">
        <v>2370</v>
      </c>
      <c r="O19" s="182">
        <v>0.95</v>
      </c>
      <c r="P19" s="186" t="s">
        <v>496</v>
      </c>
      <c r="Q19" s="182" t="s">
        <v>513</v>
      </c>
      <c r="R19" s="182">
        <v>102</v>
      </c>
      <c r="S19" s="182" t="s">
        <v>167</v>
      </c>
      <c r="T19" s="182">
        <v>14.9</v>
      </c>
      <c r="U19" s="4">
        <v>150</v>
      </c>
      <c r="V19" s="4">
        <v>102</v>
      </c>
      <c r="W19" s="4">
        <v>33</v>
      </c>
      <c r="X19" s="4">
        <v>9</v>
      </c>
      <c r="Y19" s="187">
        <f t="shared" si="0"/>
        <v>36.300000000000004</v>
      </c>
      <c r="Z19" s="187">
        <f t="shared" si="1"/>
        <v>49.5</v>
      </c>
      <c r="AA19" s="4" t="s">
        <v>164</v>
      </c>
      <c r="AB19" s="4" t="s">
        <v>164</v>
      </c>
    </row>
    <row r="20" spans="1:28" s="32" customFormat="1" ht="30" customHeight="1">
      <c r="A20" s="33"/>
      <c r="B20" s="200"/>
      <c r="C20" s="180" t="s">
        <v>211</v>
      </c>
      <c r="D20" s="201" t="s">
        <v>267</v>
      </c>
      <c r="E20" s="181">
        <v>8</v>
      </c>
      <c r="F20" s="4" t="s">
        <v>165</v>
      </c>
      <c r="G20" s="182">
        <v>425</v>
      </c>
      <c r="H20" s="182" t="s">
        <v>24</v>
      </c>
      <c r="I20" s="180" t="s">
        <v>243</v>
      </c>
      <c r="J20" s="180" t="s">
        <v>166</v>
      </c>
      <c r="K20" s="184" t="s">
        <v>165</v>
      </c>
      <c r="L20" s="182">
        <v>0</v>
      </c>
      <c r="M20" s="204">
        <v>2370</v>
      </c>
      <c r="N20" s="204">
        <v>2370</v>
      </c>
      <c r="O20" s="182">
        <v>0.95</v>
      </c>
      <c r="P20" s="186" t="s">
        <v>496</v>
      </c>
      <c r="Q20" s="182" t="s">
        <v>513</v>
      </c>
      <c r="R20" s="182">
        <v>102</v>
      </c>
      <c r="S20" s="182" t="s">
        <v>167</v>
      </c>
      <c r="T20" s="182">
        <v>14.9</v>
      </c>
      <c r="U20" s="4">
        <v>150</v>
      </c>
      <c r="V20" s="4">
        <v>102</v>
      </c>
      <c r="W20" s="4">
        <v>33</v>
      </c>
      <c r="X20" s="4" t="s">
        <v>167</v>
      </c>
      <c r="Y20" s="187">
        <f t="shared" si="0"/>
        <v>36.300000000000004</v>
      </c>
      <c r="Z20" s="187">
        <f t="shared" si="1"/>
        <v>49.5</v>
      </c>
      <c r="AA20" s="4" t="s">
        <v>164</v>
      </c>
      <c r="AB20" s="4" t="s">
        <v>164</v>
      </c>
    </row>
    <row r="21" spans="1:28" s="32" customFormat="1" ht="30" customHeight="1">
      <c r="A21" s="33"/>
      <c r="B21" s="200"/>
      <c r="C21" s="180" t="s">
        <v>211</v>
      </c>
      <c r="D21" s="201" t="s">
        <v>216</v>
      </c>
      <c r="E21" s="181">
        <v>16</v>
      </c>
      <c r="F21" s="4" t="s">
        <v>34</v>
      </c>
      <c r="G21" s="182">
        <v>106</v>
      </c>
      <c r="H21" s="182" t="s">
        <v>69</v>
      </c>
      <c r="I21" s="180" t="s">
        <v>240</v>
      </c>
      <c r="J21" s="180" t="s">
        <v>244</v>
      </c>
      <c r="K21" s="184" t="s">
        <v>34</v>
      </c>
      <c r="L21" s="204">
        <v>2361</v>
      </c>
      <c r="M21" s="204">
        <v>7084</v>
      </c>
      <c r="N21" s="204">
        <v>7084</v>
      </c>
      <c r="O21" s="182">
        <v>0.95</v>
      </c>
      <c r="P21" s="186" t="s">
        <v>496</v>
      </c>
      <c r="Q21" s="182" t="s">
        <v>513</v>
      </c>
      <c r="R21" s="182">
        <v>102</v>
      </c>
      <c r="S21" s="182" t="s">
        <v>167</v>
      </c>
      <c r="T21" s="182">
        <v>14.9</v>
      </c>
      <c r="U21" s="4">
        <v>150</v>
      </c>
      <c r="V21" s="4">
        <v>102</v>
      </c>
      <c r="W21" s="4">
        <v>33</v>
      </c>
      <c r="X21" s="4">
        <v>7.5</v>
      </c>
      <c r="Y21" s="187">
        <f t="shared" si="0"/>
        <v>36.300000000000004</v>
      </c>
      <c r="Z21" s="187">
        <f t="shared" si="1"/>
        <v>49.5</v>
      </c>
      <c r="AA21" s="4" t="s">
        <v>161</v>
      </c>
      <c r="AB21" s="199" t="s">
        <v>163</v>
      </c>
    </row>
    <row r="22" spans="1:28" s="32" customFormat="1" ht="30" customHeight="1">
      <c r="A22" s="33"/>
      <c r="B22" s="200"/>
      <c r="C22" s="180" t="s">
        <v>211</v>
      </c>
      <c r="D22" s="201" t="s">
        <v>630</v>
      </c>
      <c r="E22" s="181">
        <v>16</v>
      </c>
      <c r="F22" s="4" t="s">
        <v>34</v>
      </c>
      <c r="G22" s="182">
        <v>107</v>
      </c>
      <c r="H22" s="182" t="s">
        <v>69</v>
      </c>
      <c r="I22" s="180" t="s">
        <v>241</v>
      </c>
      <c r="J22" s="180" t="s">
        <v>245</v>
      </c>
      <c r="K22" s="184" t="s">
        <v>34</v>
      </c>
      <c r="L22" s="204">
        <v>2361</v>
      </c>
      <c r="M22" s="204">
        <v>3542</v>
      </c>
      <c r="N22" s="204">
        <v>7084</v>
      </c>
      <c r="O22" s="182">
        <v>0.95</v>
      </c>
      <c r="P22" s="186" t="s">
        <v>496</v>
      </c>
      <c r="Q22" s="182" t="s">
        <v>513</v>
      </c>
      <c r="R22" s="182">
        <v>102</v>
      </c>
      <c r="S22" s="182" t="s">
        <v>167</v>
      </c>
      <c r="T22" s="182">
        <v>14.9</v>
      </c>
      <c r="U22" s="4">
        <v>150</v>
      </c>
      <c r="V22" s="4">
        <v>102</v>
      </c>
      <c r="W22" s="4">
        <v>33</v>
      </c>
      <c r="X22" s="4">
        <v>7.5</v>
      </c>
      <c r="Y22" s="187">
        <f t="shared" si="0"/>
        <v>36.300000000000004</v>
      </c>
      <c r="Z22" s="187">
        <f t="shared" si="1"/>
        <v>49.5</v>
      </c>
      <c r="AA22" s="4" t="s">
        <v>161</v>
      </c>
      <c r="AB22" s="199" t="s">
        <v>163</v>
      </c>
    </row>
    <row r="23" spans="1:28" s="32" customFormat="1" ht="30" customHeight="1">
      <c r="A23" s="33"/>
      <c r="B23" s="200"/>
      <c r="C23" s="180" t="s">
        <v>211</v>
      </c>
      <c r="D23" s="201" t="s">
        <v>217</v>
      </c>
      <c r="E23" s="181">
        <v>1</v>
      </c>
      <c r="F23" s="4" t="s">
        <v>170</v>
      </c>
      <c r="G23" s="182">
        <v>217</v>
      </c>
      <c r="H23" s="182" t="s">
        <v>69</v>
      </c>
      <c r="I23" s="180" t="s">
        <v>240</v>
      </c>
      <c r="J23" s="180" t="s">
        <v>664</v>
      </c>
      <c r="K23" s="184" t="s">
        <v>170</v>
      </c>
      <c r="L23" s="182">
        <v>0</v>
      </c>
      <c r="M23" s="185" t="s">
        <v>798</v>
      </c>
      <c r="N23" s="185" t="s">
        <v>798</v>
      </c>
      <c r="O23" s="182">
        <v>1</v>
      </c>
      <c r="P23" s="186" t="s">
        <v>496</v>
      </c>
      <c r="Q23" s="182">
        <v>60</v>
      </c>
      <c r="R23" s="182">
        <v>102</v>
      </c>
      <c r="S23" s="182">
        <v>-3.4</v>
      </c>
      <c r="T23" s="182">
        <v>7.5</v>
      </c>
      <c r="U23" s="4">
        <v>150</v>
      </c>
      <c r="V23" s="4">
        <v>102</v>
      </c>
      <c r="W23" s="4">
        <v>33</v>
      </c>
      <c r="X23" s="182">
        <v>7.5</v>
      </c>
      <c r="Y23" s="187">
        <f t="shared" si="0"/>
        <v>36.300000000000004</v>
      </c>
      <c r="Z23" s="187">
        <f t="shared" si="1"/>
        <v>49.5</v>
      </c>
      <c r="AA23" s="4" t="s">
        <v>171</v>
      </c>
      <c r="AB23" s="199" t="s">
        <v>820</v>
      </c>
    </row>
    <row r="24" spans="1:28" s="32" customFormat="1" ht="30" customHeight="1">
      <c r="A24" s="33"/>
      <c r="B24" s="200"/>
      <c r="C24" s="180" t="s">
        <v>211</v>
      </c>
      <c r="D24" s="201" t="s">
        <v>633</v>
      </c>
      <c r="E24" s="181">
        <v>1</v>
      </c>
      <c r="F24" s="4" t="s">
        <v>170</v>
      </c>
      <c r="G24" s="4">
        <v>216</v>
      </c>
      <c r="H24" s="182" t="s">
        <v>69</v>
      </c>
      <c r="I24" s="180" t="s">
        <v>241</v>
      </c>
      <c r="J24" s="180" t="s">
        <v>664</v>
      </c>
      <c r="K24" s="184" t="s">
        <v>170</v>
      </c>
      <c r="L24" s="182">
        <v>0</v>
      </c>
      <c r="M24" s="185" t="s">
        <v>798</v>
      </c>
      <c r="N24" s="185" t="s">
        <v>798</v>
      </c>
      <c r="O24" s="182">
        <v>1</v>
      </c>
      <c r="P24" s="186" t="s">
        <v>496</v>
      </c>
      <c r="Q24" s="182">
        <v>60</v>
      </c>
      <c r="R24" s="182">
        <v>102</v>
      </c>
      <c r="S24" s="182">
        <v>-3.4</v>
      </c>
      <c r="T24" s="182">
        <v>7.5</v>
      </c>
      <c r="U24" s="4">
        <v>150</v>
      </c>
      <c r="V24" s="4">
        <v>102</v>
      </c>
      <c r="W24" s="4">
        <v>33</v>
      </c>
      <c r="X24" s="182">
        <v>7.5</v>
      </c>
      <c r="Y24" s="187">
        <f t="shared" si="0"/>
        <v>36.300000000000004</v>
      </c>
      <c r="Z24" s="187">
        <f t="shared" si="1"/>
        <v>49.5</v>
      </c>
      <c r="AA24" s="4" t="s">
        <v>171</v>
      </c>
      <c r="AB24" s="199" t="s">
        <v>820</v>
      </c>
    </row>
    <row r="25" spans="1:28" s="32" customFormat="1" ht="30" customHeight="1">
      <c r="A25" s="33"/>
      <c r="B25" s="200"/>
      <c r="C25" s="180" t="s">
        <v>211</v>
      </c>
      <c r="D25" s="201" t="s">
        <v>631</v>
      </c>
      <c r="E25" s="181">
        <v>1</v>
      </c>
      <c r="F25" s="4" t="s">
        <v>170</v>
      </c>
      <c r="G25" s="4">
        <v>214</v>
      </c>
      <c r="H25" s="182" t="s">
        <v>69</v>
      </c>
      <c r="I25" s="180" t="s">
        <v>244</v>
      </c>
      <c r="J25" s="180" t="s">
        <v>664</v>
      </c>
      <c r="K25" s="184" t="s">
        <v>170</v>
      </c>
      <c r="L25" s="182">
        <v>0</v>
      </c>
      <c r="M25" s="185" t="s">
        <v>798</v>
      </c>
      <c r="N25" s="185" t="s">
        <v>798</v>
      </c>
      <c r="O25" s="182">
        <v>1</v>
      </c>
      <c r="P25" s="186" t="s">
        <v>496</v>
      </c>
      <c r="Q25" s="182">
        <v>60</v>
      </c>
      <c r="R25" s="182">
        <v>102</v>
      </c>
      <c r="S25" s="182">
        <v>-3.4</v>
      </c>
      <c r="T25" s="182">
        <v>7</v>
      </c>
      <c r="U25" s="4">
        <v>150</v>
      </c>
      <c r="V25" s="4">
        <v>102</v>
      </c>
      <c r="W25" s="4">
        <v>33</v>
      </c>
      <c r="X25" s="182">
        <v>7</v>
      </c>
      <c r="Y25" s="187">
        <f t="shared" si="0"/>
        <v>36.300000000000004</v>
      </c>
      <c r="Z25" s="187">
        <f t="shared" si="1"/>
        <v>49.5</v>
      </c>
      <c r="AA25" s="4" t="s">
        <v>171</v>
      </c>
      <c r="AB25" s="199" t="s">
        <v>820</v>
      </c>
    </row>
    <row r="26" spans="1:28" s="32" customFormat="1" ht="30" customHeight="1">
      <c r="A26" s="33"/>
      <c r="B26" s="200"/>
      <c r="C26" s="180" t="s">
        <v>211</v>
      </c>
      <c r="D26" s="201" t="s">
        <v>632</v>
      </c>
      <c r="E26" s="181">
        <v>1</v>
      </c>
      <c r="F26" s="4" t="s">
        <v>170</v>
      </c>
      <c r="G26" s="4">
        <v>206</v>
      </c>
      <c r="H26" s="182" t="s">
        <v>69</v>
      </c>
      <c r="I26" s="180" t="s">
        <v>219</v>
      </c>
      <c r="J26" s="180" t="s">
        <v>218</v>
      </c>
      <c r="K26" s="184" t="s">
        <v>170</v>
      </c>
      <c r="L26" s="182">
        <v>0</v>
      </c>
      <c r="M26" s="185" t="s">
        <v>798</v>
      </c>
      <c r="N26" s="185" t="s">
        <v>798</v>
      </c>
      <c r="O26" s="182">
        <v>1</v>
      </c>
      <c r="P26" s="186" t="s">
        <v>496</v>
      </c>
      <c r="Q26" s="182">
        <v>60</v>
      </c>
      <c r="R26" s="182">
        <v>102</v>
      </c>
      <c r="S26" s="182">
        <v>-3.4</v>
      </c>
      <c r="T26" s="182">
        <v>7</v>
      </c>
      <c r="U26" s="4">
        <v>150</v>
      </c>
      <c r="V26" s="4">
        <v>102</v>
      </c>
      <c r="W26" s="4">
        <v>33</v>
      </c>
      <c r="X26" s="182">
        <v>7</v>
      </c>
      <c r="Y26" s="187">
        <f t="shared" si="0"/>
        <v>36.300000000000004</v>
      </c>
      <c r="Z26" s="187">
        <f t="shared" si="1"/>
        <v>49.5</v>
      </c>
      <c r="AA26" s="4" t="s">
        <v>171</v>
      </c>
      <c r="AB26" s="199" t="s">
        <v>820</v>
      </c>
    </row>
    <row r="27" spans="1:28" s="32" customFormat="1" ht="30" customHeight="1">
      <c r="A27" s="33"/>
      <c r="B27" s="200"/>
      <c r="C27" s="180" t="s">
        <v>211</v>
      </c>
      <c r="D27" s="4" t="s">
        <v>219</v>
      </c>
      <c r="E27" s="181">
        <v>16</v>
      </c>
      <c r="F27" s="4" t="s">
        <v>34</v>
      </c>
      <c r="G27" s="182" t="s">
        <v>172</v>
      </c>
      <c r="H27" s="182" t="s">
        <v>69</v>
      </c>
      <c r="I27" s="180" t="s">
        <v>244</v>
      </c>
      <c r="J27" s="180" t="s">
        <v>246</v>
      </c>
      <c r="K27" s="184" t="s">
        <v>34</v>
      </c>
      <c r="L27" s="182">
        <v>4739</v>
      </c>
      <c r="M27" s="204">
        <v>7084</v>
      </c>
      <c r="N27" s="204">
        <v>7084</v>
      </c>
      <c r="O27" s="182">
        <v>0.95</v>
      </c>
      <c r="P27" s="186" t="s">
        <v>496</v>
      </c>
      <c r="Q27" s="182">
        <v>60</v>
      </c>
      <c r="R27" s="182">
        <v>102</v>
      </c>
      <c r="S27" s="182" t="s">
        <v>167</v>
      </c>
      <c r="T27" s="182">
        <v>7</v>
      </c>
      <c r="U27" s="4">
        <v>150</v>
      </c>
      <c r="V27" s="4">
        <v>102</v>
      </c>
      <c r="W27" s="4">
        <v>33</v>
      </c>
      <c r="X27" s="4">
        <v>7</v>
      </c>
      <c r="Y27" s="187">
        <f t="shared" si="0"/>
        <v>36.300000000000004</v>
      </c>
      <c r="Z27" s="187">
        <f t="shared" si="1"/>
        <v>49.5</v>
      </c>
      <c r="AA27" s="4" t="s">
        <v>161</v>
      </c>
      <c r="AB27" s="199" t="s">
        <v>163</v>
      </c>
    </row>
    <row r="28" spans="1:28" s="32" customFormat="1" ht="30" customHeight="1">
      <c r="A28" s="33"/>
      <c r="B28" s="200"/>
      <c r="C28" s="180" t="s">
        <v>220</v>
      </c>
      <c r="D28" s="4" t="s">
        <v>636</v>
      </c>
      <c r="E28" s="181">
        <v>4</v>
      </c>
      <c r="F28" s="4" t="s">
        <v>174</v>
      </c>
      <c r="G28" s="182">
        <v>600</v>
      </c>
      <c r="H28" s="182" t="s">
        <v>66</v>
      </c>
      <c r="I28" s="180" t="s">
        <v>246</v>
      </c>
      <c r="J28" s="180" t="s">
        <v>402</v>
      </c>
      <c r="K28" s="184" t="s">
        <v>174</v>
      </c>
      <c r="L28" s="182" t="s">
        <v>799</v>
      </c>
      <c r="M28" s="182" t="s">
        <v>799</v>
      </c>
      <c r="N28" s="182" t="s">
        <v>799</v>
      </c>
      <c r="O28" s="182" t="s">
        <v>799</v>
      </c>
      <c r="P28" s="186" t="s">
        <v>496</v>
      </c>
      <c r="Q28" s="182" t="s">
        <v>799</v>
      </c>
      <c r="R28" s="182" t="s">
        <v>799</v>
      </c>
      <c r="S28" s="182" t="s">
        <v>799</v>
      </c>
      <c r="T28" s="182" t="s">
        <v>799</v>
      </c>
      <c r="U28" s="4">
        <v>200</v>
      </c>
      <c r="V28" s="4">
        <v>160</v>
      </c>
      <c r="W28" s="4">
        <v>300</v>
      </c>
      <c r="X28" s="4">
        <v>230</v>
      </c>
      <c r="Y28" s="187">
        <f t="shared" si="0"/>
        <v>330</v>
      </c>
      <c r="Z28" s="187">
        <f t="shared" si="1"/>
        <v>450</v>
      </c>
      <c r="AA28" s="4" t="s">
        <v>162</v>
      </c>
      <c r="AB28" s="199" t="s">
        <v>163</v>
      </c>
    </row>
    <row r="29" spans="1:28" s="32" customFormat="1" ht="30" customHeight="1">
      <c r="A29" s="33"/>
      <c r="B29" s="200"/>
      <c r="C29" s="180" t="s">
        <v>220</v>
      </c>
      <c r="D29" s="201" t="s">
        <v>637</v>
      </c>
      <c r="E29" s="181">
        <v>4</v>
      </c>
      <c r="F29" s="4" t="s">
        <v>174</v>
      </c>
      <c r="G29" s="182">
        <v>601</v>
      </c>
      <c r="H29" s="182" t="s">
        <v>66</v>
      </c>
      <c r="I29" s="180" t="s">
        <v>402</v>
      </c>
      <c r="J29" s="180" t="s">
        <v>246</v>
      </c>
      <c r="K29" s="184" t="s">
        <v>174</v>
      </c>
      <c r="L29" s="182" t="s">
        <v>799</v>
      </c>
      <c r="M29" s="182" t="s">
        <v>799</v>
      </c>
      <c r="N29" s="182" t="s">
        <v>799</v>
      </c>
      <c r="O29" s="182" t="s">
        <v>799</v>
      </c>
      <c r="P29" s="186" t="s">
        <v>496</v>
      </c>
      <c r="Q29" s="182" t="s">
        <v>799</v>
      </c>
      <c r="R29" s="182" t="s">
        <v>799</v>
      </c>
      <c r="S29" s="182" t="s">
        <v>799</v>
      </c>
      <c r="T29" s="182" t="s">
        <v>799</v>
      </c>
      <c r="U29" s="4">
        <v>150</v>
      </c>
      <c r="V29" s="4">
        <v>135</v>
      </c>
      <c r="W29" s="4">
        <v>300</v>
      </c>
      <c r="X29" s="4">
        <v>220</v>
      </c>
      <c r="Y29" s="187">
        <f t="shared" si="0"/>
        <v>330</v>
      </c>
      <c r="Z29" s="187">
        <f t="shared" si="1"/>
        <v>450</v>
      </c>
      <c r="AA29" s="4" t="s">
        <v>162</v>
      </c>
      <c r="AB29" s="199" t="s">
        <v>163</v>
      </c>
    </row>
    <row r="30" spans="1:28" s="32" customFormat="1" ht="30" customHeight="1">
      <c r="A30" s="33"/>
      <c r="B30" s="200"/>
      <c r="C30" s="180" t="s">
        <v>220</v>
      </c>
      <c r="D30" s="201" t="s">
        <v>639</v>
      </c>
      <c r="E30" s="181">
        <v>2</v>
      </c>
      <c r="F30" s="4" t="s">
        <v>174</v>
      </c>
      <c r="G30" s="182" t="s">
        <v>638</v>
      </c>
      <c r="H30" s="182" t="s">
        <v>66</v>
      </c>
      <c r="I30" s="180" t="s">
        <v>402</v>
      </c>
      <c r="J30" s="197" t="s">
        <v>637</v>
      </c>
      <c r="K30" s="184" t="s">
        <v>174</v>
      </c>
      <c r="L30" s="182" t="s">
        <v>799</v>
      </c>
      <c r="M30" s="182" t="s">
        <v>799</v>
      </c>
      <c r="N30" s="182" t="s">
        <v>799</v>
      </c>
      <c r="O30" s="182" t="s">
        <v>799</v>
      </c>
      <c r="P30" s="186" t="s">
        <v>496</v>
      </c>
      <c r="Q30" s="182" t="s">
        <v>799</v>
      </c>
      <c r="R30" s="182" t="s">
        <v>799</v>
      </c>
      <c r="S30" s="182" t="s">
        <v>799</v>
      </c>
      <c r="T30" s="182" t="s">
        <v>799</v>
      </c>
      <c r="U30" s="4">
        <v>150</v>
      </c>
      <c r="V30" s="4">
        <v>135</v>
      </c>
      <c r="W30" s="4">
        <v>300</v>
      </c>
      <c r="X30" s="4">
        <v>220</v>
      </c>
      <c r="Y30" s="187">
        <f t="shared" si="0"/>
        <v>330</v>
      </c>
      <c r="Z30" s="187">
        <f t="shared" si="1"/>
        <v>450</v>
      </c>
      <c r="AA30" s="4" t="s">
        <v>162</v>
      </c>
      <c r="AB30" s="199" t="s">
        <v>163</v>
      </c>
    </row>
    <row r="31" spans="1:28" s="32" customFormat="1" ht="30" customHeight="1">
      <c r="A31" s="33"/>
      <c r="B31" s="200"/>
      <c r="C31" s="180" t="s">
        <v>220</v>
      </c>
      <c r="D31" s="4" t="s">
        <v>268</v>
      </c>
      <c r="E31" s="181">
        <v>3</v>
      </c>
      <c r="F31" s="4" t="s">
        <v>174</v>
      </c>
      <c r="G31" s="182" t="s">
        <v>478</v>
      </c>
      <c r="H31" s="182" t="s">
        <v>66</v>
      </c>
      <c r="I31" s="188" t="s">
        <v>403</v>
      </c>
      <c r="J31" s="180" t="s">
        <v>402</v>
      </c>
      <c r="K31" s="184" t="s">
        <v>174</v>
      </c>
      <c r="L31" s="182" t="s">
        <v>799</v>
      </c>
      <c r="M31" s="182" t="s">
        <v>799</v>
      </c>
      <c r="N31" s="182" t="s">
        <v>799</v>
      </c>
      <c r="O31" s="182" t="s">
        <v>799</v>
      </c>
      <c r="P31" s="186" t="s">
        <v>496</v>
      </c>
      <c r="Q31" s="182" t="s">
        <v>799</v>
      </c>
      <c r="R31" s="182" t="s">
        <v>799</v>
      </c>
      <c r="S31" s="182" t="s">
        <v>799</v>
      </c>
      <c r="T31" s="182" t="s">
        <v>799</v>
      </c>
      <c r="U31" s="4">
        <v>200</v>
      </c>
      <c r="V31" s="4">
        <v>160</v>
      </c>
      <c r="W31" s="4">
        <v>300</v>
      </c>
      <c r="X31" s="4">
        <v>230</v>
      </c>
      <c r="Y31" s="187">
        <f t="shared" si="0"/>
        <v>330</v>
      </c>
      <c r="Z31" s="187">
        <f t="shared" si="1"/>
        <v>450</v>
      </c>
      <c r="AA31" s="4" t="s">
        <v>162</v>
      </c>
      <c r="AB31" s="199" t="s">
        <v>163</v>
      </c>
    </row>
    <row r="32" spans="1:28" s="32" customFormat="1" ht="30" customHeight="1">
      <c r="A32" s="33"/>
      <c r="B32" s="200"/>
      <c r="C32" s="180" t="s">
        <v>220</v>
      </c>
      <c r="D32" s="4" t="s">
        <v>175</v>
      </c>
      <c r="E32" s="181">
        <v>0.75</v>
      </c>
      <c r="F32" s="4" t="s">
        <v>174</v>
      </c>
      <c r="G32" s="182" t="s">
        <v>176</v>
      </c>
      <c r="H32" s="182" t="s">
        <v>66</v>
      </c>
      <c r="I32" s="188" t="s">
        <v>403</v>
      </c>
      <c r="J32" s="180" t="s">
        <v>246</v>
      </c>
      <c r="K32" s="184" t="s">
        <v>174</v>
      </c>
      <c r="L32" s="182" t="s">
        <v>799</v>
      </c>
      <c r="M32" s="182" t="s">
        <v>799</v>
      </c>
      <c r="N32" s="182" t="s">
        <v>799</v>
      </c>
      <c r="O32" s="182" t="s">
        <v>799</v>
      </c>
      <c r="P32" s="186" t="s">
        <v>496</v>
      </c>
      <c r="Q32" s="182" t="s">
        <v>799</v>
      </c>
      <c r="R32" s="182" t="s">
        <v>799</v>
      </c>
      <c r="S32" s="182" t="s">
        <v>799</v>
      </c>
      <c r="T32" s="182" t="s">
        <v>799</v>
      </c>
      <c r="U32" s="4">
        <v>200</v>
      </c>
      <c r="V32" s="4">
        <v>160</v>
      </c>
      <c r="W32" s="4">
        <v>300</v>
      </c>
      <c r="X32" s="4">
        <v>230</v>
      </c>
      <c r="Y32" s="187">
        <f t="shared" si="0"/>
        <v>330</v>
      </c>
      <c r="Z32" s="187">
        <f t="shared" si="1"/>
        <v>450</v>
      </c>
      <c r="AA32" s="4" t="s">
        <v>162</v>
      </c>
      <c r="AB32" s="199" t="s">
        <v>163</v>
      </c>
    </row>
    <row r="33" spans="1:29" s="32" customFormat="1" ht="30" customHeight="1">
      <c r="A33" s="33"/>
      <c r="B33" s="200"/>
      <c r="C33" s="180" t="s">
        <v>220</v>
      </c>
      <c r="D33" s="201" t="s">
        <v>269</v>
      </c>
      <c r="E33" s="181">
        <v>0.75</v>
      </c>
      <c r="F33" s="4" t="s">
        <v>174</v>
      </c>
      <c r="G33" s="182">
        <v>602</v>
      </c>
      <c r="H33" s="182" t="s">
        <v>500</v>
      </c>
      <c r="I33" s="188" t="s">
        <v>175</v>
      </c>
      <c r="J33" s="188" t="s">
        <v>268</v>
      </c>
      <c r="K33" s="184" t="s">
        <v>174</v>
      </c>
      <c r="L33" s="182" t="s">
        <v>799</v>
      </c>
      <c r="M33" s="182" t="s">
        <v>799</v>
      </c>
      <c r="N33" s="182" t="s">
        <v>799</v>
      </c>
      <c r="O33" s="182" t="s">
        <v>799</v>
      </c>
      <c r="P33" s="186" t="s">
        <v>496</v>
      </c>
      <c r="Q33" s="182" t="s">
        <v>799</v>
      </c>
      <c r="R33" s="182" t="s">
        <v>799</v>
      </c>
      <c r="S33" s="182" t="s">
        <v>799</v>
      </c>
      <c r="T33" s="182" t="s">
        <v>799</v>
      </c>
      <c r="U33" s="4">
        <v>200</v>
      </c>
      <c r="V33" s="4">
        <v>160</v>
      </c>
      <c r="W33" s="4">
        <v>300</v>
      </c>
      <c r="X33" s="4">
        <v>230</v>
      </c>
      <c r="Y33" s="187">
        <f t="shared" si="0"/>
        <v>330</v>
      </c>
      <c r="Z33" s="187">
        <f t="shared" si="1"/>
        <v>450</v>
      </c>
      <c r="AA33" s="4" t="s">
        <v>162</v>
      </c>
      <c r="AB33" s="199" t="s">
        <v>163</v>
      </c>
    </row>
    <row r="34" spans="1:29" s="32" customFormat="1" ht="30" customHeight="1">
      <c r="A34" s="33"/>
      <c r="B34" s="200"/>
      <c r="C34" s="180" t="s">
        <v>220</v>
      </c>
      <c r="D34" s="4" t="s">
        <v>634</v>
      </c>
      <c r="E34" s="181">
        <v>1.25</v>
      </c>
      <c r="F34" s="4" t="s">
        <v>165</v>
      </c>
      <c r="G34" s="182">
        <v>400</v>
      </c>
      <c r="H34" s="182" t="s">
        <v>66</v>
      </c>
      <c r="I34" s="188" t="s">
        <v>173</v>
      </c>
      <c r="J34" s="180" t="s">
        <v>178</v>
      </c>
      <c r="K34" s="184" t="s">
        <v>165</v>
      </c>
      <c r="L34" s="182" t="s">
        <v>799</v>
      </c>
      <c r="M34" s="182" t="s">
        <v>799</v>
      </c>
      <c r="N34" s="182" t="s">
        <v>799</v>
      </c>
      <c r="O34" s="182" t="s">
        <v>799</v>
      </c>
      <c r="P34" s="186" t="s">
        <v>496</v>
      </c>
      <c r="Q34" s="182" t="s">
        <v>799</v>
      </c>
      <c r="R34" s="182" t="s">
        <v>799</v>
      </c>
      <c r="S34" s="182" t="s">
        <v>799</v>
      </c>
      <c r="T34" s="182" t="s">
        <v>799</v>
      </c>
      <c r="U34" s="4">
        <v>200</v>
      </c>
      <c r="V34" s="4">
        <v>160</v>
      </c>
      <c r="W34" s="4">
        <v>400</v>
      </c>
      <c r="X34" s="4">
        <v>300</v>
      </c>
      <c r="Y34" s="187">
        <f t="shared" si="0"/>
        <v>440.00000000000006</v>
      </c>
      <c r="Z34" s="187">
        <f t="shared" si="1"/>
        <v>600</v>
      </c>
      <c r="AA34" s="4" t="s">
        <v>164</v>
      </c>
      <c r="AB34" s="4" t="s">
        <v>164</v>
      </c>
    </row>
    <row r="35" spans="1:29" s="32" customFormat="1" ht="30" customHeight="1">
      <c r="A35" s="33"/>
      <c r="B35" s="200"/>
      <c r="C35" s="180" t="s">
        <v>220</v>
      </c>
      <c r="D35" s="4" t="s">
        <v>635</v>
      </c>
      <c r="E35" s="181">
        <v>1.25</v>
      </c>
      <c r="F35" s="4" t="s">
        <v>165</v>
      </c>
      <c r="G35" s="182">
        <v>404</v>
      </c>
      <c r="H35" s="182" t="s">
        <v>66</v>
      </c>
      <c r="I35" s="188" t="s">
        <v>268</v>
      </c>
      <c r="J35" s="180" t="s">
        <v>404</v>
      </c>
      <c r="K35" s="184" t="s">
        <v>165</v>
      </c>
      <c r="L35" s="182" t="s">
        <v>799</v>
      </c>
      <c r="M35" s="182" t="s">
        <v>799</v>
      </c>
      <c r="N35" s="182" t="s">
        <v>799</v>
      </c>
      <c r="O35" s="182" t="s">
        <v>799</v>
      </c>
      <c r="P35" s="186" t="s">
        <v>496</v>
      </c>
      <c r="Q35" s="182" t="s">
        <v>799</v>
      </c>
      <c r="R35" s="182" t="s">
        <v>799</v>
      </c>
      <c r="S35" s="182" t="s">
        <v>799</v>
      </c>
      <c r="T35" s="182" t="s">
        <v>799</v>
      </c>
      <c r="U35" s="4">
        <v>200</v>
      </c>
      <c r="V35" s="4">
        <v>160</v>
      </c>
      <c r="W35" s="4">
        <v>400</v>
      </c>
      <c r="X35" s="4">
        <v>300</v>
      </c>
      <c r="Y35" s="187">
        <f t="shared" si="0"/>
        <v>440.00000000000006</v>
      </c>
      <c r="Z35" s="187">
        <f t="shared" si="1"/>
        <v>600</v>
      </c>
      <c r="AA35" s="4" t="s">
        <v>164</v>
      </c>
      <c r="AB35" s="4" t="s">
        <v>164</v>
      </c>
    </row>
    <row r="36" spans="1:29" s="32" customFormat="1" ht="30" customHeight="1">
      <c r="A36" s="33"/>
      <c r="B36" s="200"/>
      <c r="C36" s="180" t="s">
        <v>220</v>
      </c>
      <c r="D36" s="201" t="s">
        <v>221</v>
      </c>
      <c r="E36" s="181">
        <v>1</v>
      </c>
      <c r="F36" s="4" t="s">
        <v>170</v>
      </c>
      <c r="G36" s="182">
        <v>203</v>
      </c>
      <c r="H36" s="182" t="s">
        <v>69</v>
      </c>
      <c r="I36" s="180" t="s">
        <v>829</v>
      </c>
      <c r="J36" s="180" t="s">
        <v>247</v>
      </c>
      <c r="K36" s="184" t="s">
        <v>170</v>
      </c>
      <c r="L36" s="182">
        <v>0</v>
      </c>
      <c r="M36" s="185" t="s">
        <v>718</v>
      </c>
      <c r="N36" s="185" t="s">
        <v>718</v>
      </c>
      <c r="O36" s="182">
        <v>1</v>
      </c>
      <c r="P36" s="186" t="s">
        <v>496</v>
      </c>
      <c r="Q36" s="182">
        <v>45</v>
      </c>
      <c r="R36" s="182">
        <v>60</v>
      </c>
      <c r="S36" s="182">
        <v>-3.4</v>
      </c>
      <c r="T36" s="182">
        <v>4.5</v>
      </c>
      <c r="U36" s="4">
        <v>100</v>
      </c>
      <c r="V36" s="4">
        <v>45</v>
      </c>
      <c r="W36" s="4">
        <v>33</v>
      </c>
      <c r="X36" s="4">
        <v>5.3</v>
      </c>
      <c r="Y36" s="187">
        <f t="shared" si="0"/>
        <v>36.300000000000004</v>
      </c>
      <c r="Z36" s="187">
        <f t="shared" si="1"/>
        <v>49.5</v>
      </c>
      <c r="AA36" s="4" t="s">
        <v>171</v>
      </c>
      <c r="AB36" s="199" t="s">
        <v>820</v>
      </c>
    </row>
    <row r="37" spans="1:29" s="32" customFormat="1" ht="30" customHeight="1">
      <c r="A37" s="33"/>
      <c r="B37" s="200"/>
      <c r="C37" s="180" t="s">
        <v>220</v>
      </c>
      <c r="D37" s="201" t="s">
        <v>270</v>
      </c>
      <c r="E37" s="181">
        <v>1.5</v>
      </c>
      <c r="F37" s="4" t="s">
        <v>165</v>
      </c>
      <c r="G37" s="182">
        <v>420</v>
      </c>
      <c r="H37" s="182" t="s">
        <v>24</v>
      </c>
      <c r="I37" s="180" t="s">
        <v>669</v>
      </c>
      <c r="J37" s="180" t="s">
        <v>277</v>
      </c>
      <c r="K37" s="184" t="s">
        <v>165</v>
      </c>
      <c r="L37" s="182">
        <v>0</v>
      </c>
      <c r="M37" s="185" t="s">
        <v>799</v>
      </c>
      <c r="N37" s="185" t="s">
        <v>799</v>
      </c>
      <c r="O37" s="185" t="s">
        <v>799</v>
      </c>
      <c r="P37" s="186" t="s">
        <v>496</v>
      </c>
      <c r="Q37" s="185" t="s">
        <v>799</v>
      </c>
      <c r="R37" s="185" t="s">
        <v>799</v>
      </c>
      <c r="S37" s="182" t="s">
        <v>167</v>
      </c>
      <c r="T37" s="185" t="s">
        <v>799</v>
      </c>
      <c r="U37" s="4">
        <v>100</v>
      </c>
      <c r="V37" s="182">
        <v>34</v>
      </c>
      <c r="W37" s="4">
        <v>33</v>
      </c>
      <c r="X37" s="4" t="s">
        <v>167</v>
      </c>
      <c r="Y37" s="187">
        <f t="shared" si="0"/>
        <v>36.300000000000004</v>
      </c>
      <c r="Z37" s="187">
        <f t="shared" si="1"/>
        <v>49.5</v>
      </c>
      <c r="AA37" s="4" t="s">
        <v>164</v>
      </c>
      <c r="AB37" s="4" t="s">
        <v>164</v>
      </c>
    </row>
    <row r="38" spans="1:29" s="32" customFormat="1" ht="30" customHeight="1">
      <c r="A38" s="33"/>
      <c r="B38" s="200"/>
      <c r="C38" s="180" t="s">
        <v>220</v>
      </c>
      <c r="D38" s="201" t="s">
        <v>271</v>
      </c>
      <c r="E38" s="181">
        <v>1.5</v>
      </c>
      <c r="F38" s="4" t="s">
        <v>165</v>
      </c>
      <c r="G38" s="182">
        <v>413</v>
      </c>
      <c r="H38" s="182" t="s">
        <v>24</v>
      </c>
      <c r="I38" s="180" t="s">
        <v>670</v>
      </c>
      <c r="J38" s="180" t="s">
        <v>277</v>
      </c>
      <c r="K38" s="184" t="s">
        <v>165</v>
      </c>
      <c r="L38" s="182">
        <v>0</v>
      </c>
      <c r="M38" s="185" t="s">
        <v>799</v>
      </c>
      <c r="N38" s="185" t="s">
        <v>799</v>
      </c>
      <c r="O38" s="185" t="s">
        <v>799</v>
      </c>
      <c r="P38" s="186" t="s">
        <v>496</v>
      </c>
      <c r="Q38" s="185" t="s">
        <v>799</v>
      </c>
      <c r="R38" s="185" t="s">
        <v>799</v>
      </c>
      <c r="S38" s="182" t="s">
        <v>167</v>
      </c>
      <c r="T38" s="185" t="s">
        <v>799</v>
      </c>
      <c r="U38" s="4">
        <v>100</v>
      </c>
      <c r="V38" s="182">
        <v>34</v>
      </c>
      <c r="W38" s="4">
        <v>33</v>
      </c>
      <c r="X38" s="4" t="s">
        <v>167</v>
      </c>
      <c r="Y38" s="187">
        <f t="shared" si="0"/>
        <v>36.300000000000004</v>
      </c>
      <c r="Z38" s="187">
        <f t="shared" si="1"/>
        <v>49.5</v>
      </c>
      <c r="AA38" s="4" t="s">
        <v>164</v>
      </c>
      <c r="AB38" s="4" t="s">
        <v>164</v>
      </c>
    </row>
    <row r="39" spans="1:29" s="32" customFormat="1" ht="30" customHeight="1">
      <c r="A39" s="33"/>
      <c r="B39" s="200"/>
      <c r="C39" s="180" t="s">
        <v>220</v>
      </c>
      <c r="D39" s="201" t="s">
        <v>272</v>
      </c>
      <c r="E39" s="181">
        <v>1</v>
      </c>
      <c r="F39" s="4" t="s">
        <v>165</v>
      </c>
      <c r="G39" s="182">
        <v>414</v>
      </c>
      <c r="H39" s="182" t="s">
        <v>24</v>
      </c>
      <c r="I39" s="180" t="s">
        <v>671</v>
      </c>
      <c r="J39" s="180" t="s">
        <v>277</v>
      </c>
      <c r="K39" s="184" t="s">
        <v>165</v>
      </c>
      <c r="L39" s="182">
        <v>0</v>
      </c>
      <c r="M39" s="185" t="s">
        <v>799</v>
      </c>
      <c r="N39" s="185" t="s">
        <v>799</v>
      </c>
      <c r="O39" s="185" t="s">
        <v>799</v>
      </c>
      <c r="P39" s="186" t="s">
        <v>496</v>
      </c>
      <c r="Q39" s="185" t="s">
        <v>799</v>
      </c>
      <c r="R39" s="185" t="s">
        <v>799</v>
      </c>
      <c r="S39" s="182" t="s">
        <v>167</v>
      </c>
      <c r="T39" s="185" t="s">
        <v>799</v>
      </c>
      <c r="U39" s="4">
        <v>200</v>
      </c>
      <c r="V39" s="182">
        <v>160</v>
      </c>
      <c r="W39" s="4">
        <v>33</v>
      </c>
      <c r="X39" s="4" t="s">
        <v>167</v>
      </c>
      <c r="Y39" s="187">
        <f t="shared" si="0"/>
        <v>36.300000000000004</v>
      </c>
      <c r="Z39" s="187">
        <f t="shared" si="1"/>
        <v>49.5</v>
      </c>
      <c r="AA39" s="4" t="s">
        <v>164</v>
      </c>
      <c r="AB39" s="4" t="s">
        <v>164</v>
      </c>
    </row>
    <row r="40" spans="1:29" s="33" customFormat="1" ht="30" customHeight="1">
      <c r="B40" s="209"/>
      <c r="C40" s="188" t="s">
        <v>220</v>
      </c>
      <c r="D40" s="4" t="s">
        <v>273</v>
      </c>
      <c r="E40" s="181">
        <v>1</v>
      </c>
      <c r="F40" s="4" t="s">
        <v>165</v>
      </c>
      <c r="G40" s="4">
        <v>416</v>
      </c>
      <c r="H40" s="4" t="s">
        <v>24</v>
      </c>
      <c r="I40" s="188" t="s">
        <v>672</v>
      </c>
      <c r="J40" s="188" t="s">
        <v>277</v>
      </c>
      <c r="K40" s="18" t="s">
        <v>165</v>
      </c>
      <c r="L40" s="4">
        <v>0</v>
      </c>
      <c r="M40" s="208" t="s">
        <v>799</v>
      </c>
      <c r="N40" s="208" t="s">
        <v>799</v>
      </c>
      <c r="O40" s="208" t="s">
        <v>799</v>
      </c>
      <c r="P40" s="229" t="s">
        <v>496</v>
      </c>
      <c r="Q40" s="208" t="s">
        <v>799</v>
      </c>
      <c r="R40" s="208" t="s">
        <v>799</v>
      </c>
      <c r="S40" s="4" t="s">
        <v>167</v>
      </c>
      <c r="T40" s="208" t="s">
        <v>799</v>
      </c>
      <c r="U40" s="4">
        <v>200</v>
      </c>
      <c r="V40" s="4">
        <v>160</v>
      </c>
      <c r="W40" s="4">
        <v>33</v>
      </c>
      <c r="X40" s="4" t="s">
        <v>167</v>
      </c>
      <c r="Y40" s="187">
        <f t="shared" si="0"/>
        <v>36.300000000000004</v>
      </c>
      <c r="Z40" s="187">
        <f t="shared" si="1"/>
        <v>49.5</v>
      </c>
      <c r="AA40" s="4" t="s">
        <v>164</v>
      </c>
      <c r="AB40" s="4" t="s">
        <v>164</v>
      </c>
    </row>
    <row r="41" spans="1:29" s="32" customFormat="1" ht="30" customHeight="1">
      <c r="A41" s="33"/>
      <c r="B41" s="200"/>
      <c r="C41" s="180" t="s">
        <v>220</v>
      </c>
      <c r="D41" s="201" t="s">
        <v>274</v>
      </c>
      <c r="E41" s="181">
        <v>0.75</v>
      </c>
      <c r="F41" s="4" t="s">
        <v>165</v>
      </c>
      <c r="G41" s="4">
        <v>417</v>
      </c>
      <c r="H41" s="182" t="s">
        <v>24</v>
      </c>
      <c r="I41" s="180" t="s">
        <v>673</v>
      </c>
      <c r="J41" s="180" t="s">
        <v>277</v>
      </c>
      <c r="K41" s="184" t="s">
        <v>165</v>
      </c>
      <c r="L41" s="182">
        <v>0</v>
      </c>
      <c r="M41" s="185" t="s">
        <v>799</v>
      </c>
      <c r="N41" s="185" t="s">
        <v>799</v>
      </c>
      <c r="O41" s="185" t="s">
        <v>799</v>
      </c>
      <c r="P41" s="186" t="s">
        <v>496</v>
      </c>
      <c r="Q41" s="185" t="s">
        <v>799</v>
      </c>
      <c r="R41" s="185" t="s">
        <v>799</v>
      </c>
      <c r="S41" s="182" t="s">
        <v>167</v>
      </c>
      <c r="T41" s="185" t="s">
        <v>799</v>
      </c>
      <c r="U41" s="4">
        <v>200</v>
      </c>
      <c r="V41" s="182">
        <v>135</v>
      </c>
      <c r="W41" s="4">
        <v>33</v>
      </c>
      <c r="X41" s="4" t="s">
        <v>167</v>
      </c>
      <c r="Y41" s="187">
        <f t="shared" si="0"/>
        <v>36.300000000000004</v>
      </c>
      <c r="Z41" s="187">
        <f t="shared" si="1"/>
        <v>49.5</v>
      </c>
      <c r="AA41" s="4" t="s">
        <v>164</v>
      </c>
      <c r="AB41" s="4" t="s">
        <v>164</v>
      </c>
    </row>
    <row r="42" spans="1:29" s="32" customFormat="1" ht="30" customHeight="1">
      <c r="A42" s="33"/>
      <c r="B42" s="200"/>
      <c r="C42" s="180" t="s">
        <v>220</v>
      </c>
      <c r="D42" s="201" t="s">
        <v>275</v>
      </c>
      <c r="E42" s="181">
        <v>0.75</v>
      </c>
      <c r="F42" s="4" t="s">
        <v>165</v>
      </c>
      <c r="G42" s="4">
        <v>418</v>
      </c>
      <c r="H42" s="182" t="s">
        <v>24</v>
      </c>
      <c r="I42" s="180" t="s">
        <v>674</v>
      </c>
      <c r="J42" s="180" t="s">
        <v>277</v>
      </c>
      <c r="K42" s="184" t="s">
        <v>165</v>
      </c>
      <c r="L42" s="182">
        <v>0</v>
      </c>
      <c r="M42" s="185" t="s">
        <v>799</v>
      </c>
      <c r="N42" s="185" t="s">
        <v>799</v>
      </c>
      <c r="O42" s="185" t="s">
        <v>799</v>
      </c>
      <c r="P42" s="186" t="s">
        <v>496</v>
      </c>
      <c r="Q42" s="185" t="s">
        <v>799</v>
      </c>
      <c r="R42" s="185" t="s">
        <v>799</v>
      </c>
      <c r="S42" s="182" t="s">
        <v>167</v>
      </c>
      <c r="T42" s="185" t="s">
        <v>799</v>
      </c>
      <c r="U42" s="4">
        <v>200</v>
      </c>
      <c r="V42" s="182">
        <v>135</v>
      </c>
      <c r="W42" s="4">
        <v>33</v>
      </c>
      <c r="X42" s="4" t="s">
        <v>167</v>
      </c>
      <c r="Y42" s="187">
        <f t="shared" si="0"/>
        <v>36.300000000000004</v>
      </c>
      <c r="Z42" s="187">
        <f t="shared" si="1"/>
        <v>49.5</v>
      </c>
      <c r="AA42" s="4" t="s">
        <v>164</v>
      </c>
      <c r="AB42" s="4" t="s">
        <v>164</v>
      </c>
    </row>
    <row r="43" spans="1:29" s="32" customFormat="1" ht="30" customHeight="1">
      <c r="A43" s="33"/>
      <c r="B43" s="200"/>
      <c r="C43" s="180" t="s">
        <v>220</v>
      </c>
      <c r="D43" s="201" t="s">
        <v>276</v>
      </c>
      <c r="E43" s="181">
        <v>2</v>
      </c>
      <c r="F43" s="4" t="s">
        <v>165</v>
      </c>
      <c r="G43" s="4">
        <v>419</v>
      </c>
      <c r="H43" s="182" t="s">
        <v>24</v>
      </c>
      <c r="I43" s="180" t="s">
        <v>675</v>
      </c>
      <c r="J43" s="180" t="s">
        <v>166</v>
      </c>
      <c r="K43" s="184" t="s">
        <v>165</v>
      </c>
      <c r="L43" s="182">
        <v>0</v>
      </c>
      <c r="M43" s="185" t="s">
        <v>799</v>
      </c>
      <c r="N43" s="185" t="s">
        <v>799</v>
      </c>
      <c r="O43" s="185" t="s">
        <v>799</v>
      </c>
      <c r="P43" s="186" t="s">
        <v>496</v>
      </c>
      <c r="Q43" s="185" t="s">
        <v>799</v>
      </c>
      <c r="R43" s="185" t="s">
        <v>799</v>
      </c>
      <c r="S43" s="182" t="s">
        <v>167</v>
      </c>
      <c r="T43" s="185" t="s">
        <v>799</v>
      </c>
      <c r="U43" s="4">
        <v>100</v>
      </c>
      <c r="V43" s="182">
        <v>45</v>
      </c>
      <c r="W43" s="4">
        <v>33</v>
      </c>
      <c r="X43" s="4" t="s">
        <v>167</v>
      </c>
      <c r="Y43" s="187">
        <f t="shared" si="0"/>
        <v>36.300000000000004</v>
      </c>
      <c r="Z43" s="187">
        <f t="shared" si="1"/>
        <v>49.5</v>
      </c>
      <c r="AA43" s="4" t="s">
        <v>164</v>
      </c>
      <c r="AB43" s="4" t="s">
        <v>164</v>
      </c>
    </row>
    <row r="44" spans="1:29" s="32" customFormat="1" ht="30" customHeight="1">
      <c r="A44" s="33"/>
      <c r="B44" s="200"/>
      <c r="C44" s="180" t="s">
        <v>220</v>
      </c>
      <c r="D44" s="201" t="s">
        <v>277</v>
      </c>
      <c r="E44" s="181">
        <v>4</v>
      </c>
      <c r="F44" s="4" t="s">
        <v>165</v>
      </c>
      <c r="G44" s="4">
        <v>408</v>
      </c>
      <c r="H44" s="182" t="s">
        <v>24</v>
      </c>
      <c r="I44" s="180" t="s">
        <v>405</v>
      </c>
      <c r="J44" s="180" t="s">
        <v>166</v>
      </c>
      <c r="K44" s="184" t="s">
        <v>165</v>
      </c>
      <c r="L44" s="182">
        <v>0</v>
      </c>
      <c r="M44" s="185" t="s">
        <v>799</v>
      </c>
      <c r="N44" s="185" t="s">
        <v>799</v>
      </c>
      <c r="O44" s="185" t="s">
        <v>799</v>
      </c>
      <c r="P44" s="186" t="s">
        <v>496</v>
      </c>
      <c r="Q44" s="185" t="s">
        <v>799</v>
      </c>
      <c r="R44" s="185" t="s">
        <v>799</v>
      </c>
      <c r="S44" s="182" t="s">
        <v>167</v>
      </c>
      <c r="T44" s="185" t="s">
        <v>799</v>
      </c>
      <c r="U44" s="4">
        <v>200</v>
      </c>
      <c r="V44" s="182">
        <v>160</v>
      </c>
      <c r="W44" s="4">
        <v>33</v>
      </c>
      <c r="X44" s="4" t="s">
        <v>167</v>
      </c>
      <c r="Y44" s="187">
        <f t="shared" si="0"/>
        <v>36.300000000000004</v>
      </c>
      <c r="Z44" s="187">
        <f t="shared" si="1"/>
        <v>49.5</v>
      </c>
      <c r="AA44" s="4" t="s">
        <v>164</v>
      </c>
      <c r="AB44" s="4" t="s">
        <v>164</v>
      </c>
    </row>
    <row r="45" spans="1:29" s="32" customFormat="1" ht="30" customHeight="1">
      <c r="A45" s="33"/>
      <c r="B45" s="200"/>
      <c r="C45" s="180" t="s">
        <v>220</v>
      </c>
      <c r="D45" s="201" t="s">
        <v>248</v>
      </c>
      <c r="E45" s="181">
        <v>16</v>
      </c>
      <c r="F45" s="4" t="s">
        <v>34</v>
      </c>
      <c r="G45" s="4">
        <v>109</v>
      </c>
      <c r="H45" s="182" t="s">
        <v>66</v>
      </c>
      <c r="I45" s="180" t="s">
        <v>829</v>
      </c>
      <c r="J45" s="197" t="s">
        <v>677</v>
      </c>
      <c r="K45" s="184" t="s">
        <v>34</v>
      </c>
      <c r="L45" s="205">
        <v>2278</v>
      </c>
      <c r="M45" s="185">
        <v>6835</v>
      </c>
      <c r="N45" s="185">
        <v>6835</v>
      </c>
      <c r="O45" s="182">
        <v>0.96</v>
      </c>
      <c r="P45" s="186" t="s">
        <v>496</v>
      </c>
      <c r="Q45" s="182">
        <v>45</v>
      </c>
      <c r="R45" s="182">
        <v>102</v>
      </c>
      <c r="S45" s="182">
        <v>2</v>
      </c>
      <c r="T45" s="182">
        <v>3.8</v>
      </c>
      <c r="U45" s="4">
        <v>100</v>
      </c>
      <c r="V45" s="4">
        <v>45</v>
      </c>
      <c r="W45" s="4">
        <v>33</v>
      </c>
      <c r="X45" s="4">
        <v>3.8</v>
      </c>
      <c r="Y45" s="187">
        <f t="shared" si="0"/>
        <v>36.300000000000004</v>
      </c>
      <c r="Z45" s="187">
        <f t="shared" si="1"/>
        <v>49.5</v>
      </c>
      <c r="AA45" s="4" t="s">
        <v>177</v>
      </c>
      <c r="AB45" s="199" t="s">
        <v>825</v>
      </c>
      <c r="AC45" s="32" t="s">
        <v>805</v>
      </c>
    </row>
    <row r="46" spans="1:29" s="161" customFormat="1" ht="30" customHeight="1">
      <c r="A46" s="160"/>
      <c r="B46" s="200"/>
      <c r="C46" s="180" t="s">
        <v>220</v>
      </c>
      <c r="D46" s="201" t="s">
        <v>222</v>
      </c>
      <c r="E46" s="206">
        <v>0.25</v>
      </c>
      <c r="F46" s="4" t="s">
        <v>34</v>
      </c>
      <c r="G46" s="4">
        <v>119</v>
      </c>
      <c r="H46" s="182" t="s">
        <v>72</v>
      </c>
      <c r="I46" s="180" t="s">
        <v>248</v>
      </c>
      <c r="J46" s="180" t="s">
        <v>249</v>
      </c>
      <c r="K46" s="184" t="s">
        <v>34</v>
      </c>
      <c r="L46" s="182" t="s">
        <v>803</v>
      </c>
      <c r="M46" s="185" t="s">
        <v>803</v>
      </c>
      <c r="N46" s="185" t="s">
        <v>804</v>
      </c>
      <c r="O46" s="182">
        <v>0.96</v>
      </c>
      <c r="P46" s="186" t="s">
        <v>496</v>
      </c>
      <c r="Q46" s="182">
        <v>60</v>
      </c>
      <c r="R46" s="182">
        <v>100</v>
      </c>
      <c r="S46" s="182">
        <v>1</v>
      </c>
      <c r="T46" s="182">
        <v>3.8</v>
      </c>
      <c r="U46" s="4">
        <v>100</v>
      </c>
      <c r="V46" s="4">
        <v>45</v>
      </c>
      <c r="W46" s="4">
        <v>33</v>
      </c>
      <c r="X46" s="4">
        <v>3.8</v>
      </c>
      <c r="Y46" s="187">
        <f t="shared" si="0"/>
        <v>36.300000000000004</v>
      </c>
      <c r="Z46" s="187">
        <f t="shared" si="1"/>
        <v>49.5</v>
      </c>
      <c r="AA46" s="4" t="s">
        <v>171</v>
      </c>
      <c r="AB46" s="199" t="s">
        <v>820</v>
      </c>
    </row>
    <row r="47" spans="1:29" s="32" customFormat="1" ht="30" customHeight="1">
      <c r="A47" s="33"/>
      <c r="B47" s="200"/>
      <c r="C47" s="180" t="s">
        <v>18</v>
      </c>
      <c r="D47" s="201" t="s">
        <v>677</v>
      </c>
      <c r="E47" s="181">
        <v>20</v>
      </c>
      <c r="F47" s="4" t="s">
        <v>34</v>
      </c>
      <c r="G47" s="4">
        <v>109</v>
      </c>
      <c r="H47" s="182" t="s">
        <v>66</v>
      </c>
      <c r="I47" s="197" t="s">
        <v>248</v>
      </c>
      <c r="J47" s="197" t="s">
        <v>678</v>
      </c>
      <c r="K47" s="184" t="s">
        <v>34</v>
      </c>
      <c r="L47" s="182">
        <v>6835</v>
      </c>
      <c r="M47" s="185">
        <v>10304</v>
      </c>
      <c r="N47" s="185">
        <v>10304</v>
      </c>
      <c r="O47" s="182">
        <v>0.96</v>
      </c>
      <c r="P47" s="186" t="s">
        <v>496</v>
      </c>
      <c r="Q47" s="182">
        <v>45</v>
      </c>
      <c r="R47" s="182">
        <v>120</v>
      </c>
      <c r="S47" s="182">
        <v>1</v>
      </c>
      <c r="T47" s="182">
        <v>3.8</v>
      </c>
      <c r="U47" s="4">
        <v>100</v>
      </c>
      <c r="V47" s="4">
        <v>45</v>
      </c>
      <c r="W47" s="4">
        <v>33</v>
      </c>
      <c r="X47" s="4">
        <v>3.8</v>
      </c>
      <c r="Y47" s="187">
        <f t="shared" si="0"/>
        <v>36.300000000000004</v>
      </c>
      <c r="Z47" s="187">
        <f t="shared" si="1"/>
        <v>49.5</v>
      </c>
      <c r="AA47" s="4" t="s">
        <v>164</v>
      </c>
      <c r="AB47" s="4" t="s">
        <v>164</v>
      </c>
    </row>
    <row r="48" spans="1:29" s="32" customFormat="1" ht="30" customHeight="1">
      <c r="A48" s="33"/>
      <c r="B48" s="200"/>
      <c r="C48" s="180" t="s">
        <v>18</v>
      </c>
      <c r="D48" s="201" t="s">
        <v>677</v>
      </c>
      <c r="E48" s="181">
        <v>20</v>
      </c>
      <c r="F48" s="4" t="s">
        <v>34</v>
      </c>
      <c r="G48" s="4">
        <v>138</v>
      </c>
      <c r="H48" s="182" t="s">
        <v>66</v>
      </c>
      <c r="I48" s="197" t="s">
        <v>736</v>
      </c>
      <c r="J48" s="197" t="s">
        <v>678</v>
      </c>
      <c r="K48" s="184" t="s">
        <v>34</v>
      </c>
      <c r="L48" s="182">
        <v>3470</v>
      </c>
      <c r="M48" s="185">
        <v>3470</v>
      </c>
      <c r="N48" s="185">
        <v>10261</v>
      </c>
      <c r="O48" s="182">
        <v>0.96</v>
      </c>
      <c r="P48" s="186" t="s">
        <v>496</v>
      </c>
      <c r="Q48" s="182">
        <v>45</v>
      </c>
      <c r="R48" s="182">
        <v>102</v>
      </c>
      <c r="S48" s="182">
        <v>1</v>
      </c>
      <c r="T48" s="182">
        <v>3.8</v>
      </c>
      <c r="U48" s="4">
        <v>100</v>
      </c>
      <c r="V48" s="4">
        <v>45</v>
      </c>
      <c r="W48" s="4">
        <v>33</v>
      </c>
      <c r="X48" s="4">
        <v>3.8</v>
      </c>
      <c r="Y48" s="187">
        <f t="shared" si="0"/>
        <v>36.300000000000004</v>
      </c>
      <c r="Z48" s="187">
        <f t="shared" si="1"/>
        <v>49.5</v>
      </c>
      <c r="AA48" s="4" t="s">
        <v>164</v>
      </c>
      <c r="AB48" s="4" t="s">
        <v>164</v>
      </c>
    </row>
    <row r="49" spans="1:28" s="32" customFormat="1" ht="30" customHeight="1">
      <c r="A49" s="33"/>
      <c r="B49" s="200"/>
      <c r="C49" s="180" t="s">
        <v>18</v>
      </c>
      <c r="D49" s="201" t="s">
        <v>640</v>
      </c>
      <c r="E49" s="181">
        <v>12</v>
      </c>
      <c r="F49" s="4" t="s">
        <v>34</v>
      </c>
      <c r="G49" s="4">
        <v>113</v>
      </c>
      <c r="H49" s="182" t="s">
        <v>66</v>
      </c>
      <c r="I49" s="180" t="s">
        <v>250</v>
      </c>
      <c r="J49" s="180" t="s">
        <v>830</v>
      </c>
      <c r="K49" s="184" t="s">
        <v>34</v>
      </c>
      <c r="L49" s="205">
        <v>858.66700000000003</v>
      </c>
      <c r="M49" s="185">
        <v>2576</v>
      </c>
      <c r="N49" s="185">
        <v>2576</v>
      </c>
      <c r="O49" s="182">
        <v>1.02</v>
      </c>
      <c r="P49" s="186" t="s">
        <v>496</v>
      </c>
      <c r="Q49" s="182">
        <v>60</v>
      </c>
      <c r="R49" s="182">
        <v>102</v>
      </c>
      <c r="S49" s="182">
        <v>1</v>
      </c>
      <c r="T49" s="182">
        <v>3.8</v>
      </c>
      <c r="U49" s="4">
        <v>100</v>
      </c>
      <c r="V49" s="4">
        <v>62</v>
      </c>
      <c r="W49" s="4">
        <v>33</v>
      </c>
      <c r="X49" s="4">
        <v>3.8</v>
      </c>
      <c r="Y49" s="187">
        <f t="shared" si="0"/>
        <v>36.300000000000004</v>
      </c>
      <c r="Z49" s="187">
        <f t="shared" si="1"/>
        <v>49.5</v>
      </c>
      <c r="AA49" s="4" t="s">
        <v>164</v>
      </c>
      <c r="AB49" s="4" t="s">
        <v>164</v>
      </c>
    </row>
    <row r="50" spans="1:28" s="32" customFormat="1" ht="30" customHeight="1">
      <c r="A50" s="33"/>
      <c r="B50" s="200"/>
      <c r="C50" s="180" t="s">
        <v>18</v>
      </c>
      <c r="D50" s="201" t="s">
        <v>641</v>
      </c>
      <c r="E50" s="181">
        <v>12</v>
      </c>
      <c r="F50" s="4" t="s">
        <v>34</v>
      </c>
      <c r="G50" s="4">
        <v>114</v>
      </c>
      <c r="H50" s="182" t="s">
        <v>66</v>
      </c>
      <c r="I50" s="180" t="s">
        <v>250</v>
      </c>
      <c r="J50" s="180" t="s">
        <v>831</v>
      </c>
      <c r="K50" s="184" t="s">
        <v>34</v>
      </c>
      <c r="L50" s="205">
        <v>858.66700000000003</v>
      </c>
      <c r="M50" s="185">
        <v>2576</v>
      </c>
      <c r="N50" s="185">
        <v>2576</v>
      </c>
      <c r="O50" s="182">
        <v>1.02</v>
      </c>
      <c r="P50" s="186" t="s">
        <v>496</v>
      </c>
      <c r="Q50" s="182">
        <v>60</v>
      </c>
      <c r="R50" s="182">
        <v>102</v>
      </c>
      <c r="S50" s="182">
        <v>1</v>
      </c>
      <c r="T50" s="182">
        <v>3.8</v>
      </c>
      <c r="U50" s="4">
        <v>100</v>
      </c>
      <c r="V50" s="4">
        <v>62</v>
      </c>
      <c r="W50" s="4">
        <v>33</v>
      </c>
      <c r="X50" s="4">
        <v>3.8</v>
      </c>
      <c r="Y50" s="187">
        <f t="shared" si="0"/>
        <v>36.300000000000004</v>
      </c>
      <c r="Z50" s="187">
        <f t="shared" si="1"/>
        <v>49.5</v>
      </c>
      <c r="AA50" s="4" t="s">
        <v>164</v>
      </c>
      <c r="AB50" s="4" t="s">
        <v>164</v>
      </c>
    </row>
    <row r="51" spans="1:28" s="32" customFormat="1" ht="30" customHeight="1">
      <c r="A51" s="33"/>
      <c r="B51" s="200"/>
      <c r="C51" s="180" t="s">
        <v>18</v>
      </c>
      <c r="D51" s="201" t="s">
        <v>646</v>
      </c>
      <c r="E51" s="181">
        <v>2</v>
      </c>
      <c r="F51" s="4" t="s">
        <v>179</v>
      </c>
      <c r="G51" s="4">
        <v>700</v>
      </c>
      <c r="H51" s="182" t="s">
        <v>66</v>
      </c>
      <c r="I51" s="180" t="s">
        <v>830</v>
      </c>
      <c r="J51" s="180" t="s">
        <v>832</v>
      </c>
      <c r="K51" s="184" t="s">
        <v>179</v>
      </c>
      <c r="L51" s="182" t="s">
        <v>799</v>
      </c>
      <c r="M51" s="185" t="s">
        <v>512</v>
      </c>
      <c r="N51" s="185" t="s">
        <v>512</v>
      </c>
      <c r="O51" s="182" t="s">
        <v>799</v>
      </c>
      <c r="P51" s="186" t="s">
        <v>496</v>
      </c>
      <c r="Q51" s="182">
        <v>60</v>
      </c>
      <c r="R51" s="182">
        <v>234</v>
      </c>
      <c r="S51" s="182">
        <v>175</v>
      </c>
      <c r="T51" s="182">
        <v>300</v>
      </c>
      <c r="U51" s="4">
        <v>300</v>
      </c>
      <c r="V51" s="4">
        <v>234</v>
      </c>
      <c r="W51" s="4">
        <v>250</v>
      </c>
      <c r="X51" s="4">
        <v>205</v>
      </c>
      <c r="Y51" s="187">
        <f t="shared" si="0"/>
        <v>275</v>
      </c>
      <c r="Z51" s="187">
        <f t="shared" si="1"/>
        <v>375</v>
      </c>
      <c r="AA51" s="4" t="s">
        <v>171</v>
      </c>
      <c r="AB51" s="199" t="s">
        <v>822</v>
      </c>
    </row>
    <row r="52" spans="1:28" s="32" customFormat="1" ht="30" customHeight="1">
      <c r="A52" s="33"/>
      <c r="B52" s="200"/>
      <c r="C52" s="180" t="s">
        <v>18</v>
      </c>
      <c r="D52" s="201" t="s">
        <v>647</v>
      </c>
      <c r="E52" s="181">
        <v>2</v>
      </c>
      <c r="F52" s="4" t="s">
        <v>179</v>
      </c>
      <c r="G52" s="4">
        <v>703</v>
      </c>
      <c r="H52" s="182" t="s">
        <v>66</v>
      </c>
      <c r="I52" s="180" t="s">
        <v>833</v>
      </c>
      <c r="J52" s="180" t="s">
        <v>830</v>
      </c>
      <c r="K52" s="184" t="s">
        <v>179</v>
      </c>
      <c r="L52" s="182" t="s">
        <v>799</v>
      </c>
      <c r="M52" s="185" t="s">
        <v>512</v>
      </c>
      <c r="N52" s="185" t="s">
        <v>512</v>
      </c>
      <c r="O52" s="182" t="s">
        <v>799</v>
      </c>
      <c r="P52" s="186" t="s">
        <v>496</v>
      </c>
      <c r="Q52" s="182">
        <v>60</v>
      </c>
      <c r="R52" s="182">
        <v>160</v>
      </c>
      <c r="S52" s="182">
        <v>175</v>
      </c>
      <c r="T52" s="182">
        <v>300</v>
      </c>
      <c r="U52" s="4">
        <v>300</v>
      </c>
      <c r="V52" s="4">
        <v>160</v>
      </c>
      <c r="W52" s="4">
        <v>250</v>
      </c>
      <c r="X52" s="182">
        <v>193</v>
      </c>
      <c r="Y52" s="187">
        <f t="shared" si="0"/>
        <v>275</v>
      </c>
      <c r="Z52" s="187">
        <f t="shared" si="1"/>
        <v>375</v>
      </c>
      <c r="AA52" s="4" t="s">
        <v>171</v>
      </c>
      <c r="AB52" s="199" t="s">
        <v>822</v>
      </c>
    </row>
    <row r="53" spans="1:28" s="32" customFormat="1" ht="30" customHeight="1">
      <c r="A53" s="33"/>
      <c r="B53" s="200"/>
      <c r="C53" s="180" t="s">
        <v>18</v>
      </c>
      <c r="D53" s="201" t="s">
        <v>648</v>
      </c>
      <c r="E53" s="207">
        <v>2</v>
      </c>
      <c r="F53" s="201" t="s">
        <v>179</v>
      </c>
      <c r="G53" s="4">
        <v>701</v>
      </c>
      <c r="H53" s="182" t="s">
        <v>66</v>
      </c>
      <c r="I53" s="180" t="s">
        <v>831</v>
      </c>
      <c r="J53" s="180" t="s">
        <v>834</v>
      </c>
      <c r="K53" s="184" t="s">
        <v>179</v>
      </c>
      <c r="L53" s="182" t="s">
        <v>799</v>
      </c>
      <c r="M53" s="185" t="s">
        <v>512</v>
      </c>
      <c r="N53" s="185" t="s">
        <v>512</v>
      </c>
      <c r="O53" s="182" t="s">
        <v>799</v>
      </c>
      <c r="P53" s="186" t="s">
        <v>496</v>
      </c>
      <c r="Q53" s="182">
        <v>60</v>
      </c>
      <c r="R53" s="182">
        <v>234</v>
      </c>
      <c r="S53" s="182">
        <v>175</v>
      </c>
      <c r="T53" s="182">
        <v>300</v>
      </c>
      <c r="U53" s="4">
        <v>300</v>
      </c>
      <c r="V53" s="4">
        <v>234</v>
      </c>
      <c r="W53" s="4">
        <v>250</v>
      </c>
      <c r="X53" s="4">
        <v>205</v>
      </c>
      <c r="Y53" s="187">
        <f t="shared" si="0"/>
        <v>275</v>
      </c>
      <c r="Z53" s="187">
        <f t="shared" si="1"/>
        <v>375</v>
      </c>
      <c r="AA53" s="4" t="s">
        <v>171</v>
      </c>
      <c r="AB53" s="199" t="s">
        <v>822</v>
      </c>
    </row>
    <row r="54" spans="1:28" s="32" customFormat="1" ht="30" customHeight="1">
      <c r="A54" s="33"/>
      <c r="B54" s="200"/>
      <c r="C54" s="180" t="s">
        <v>18</v>
      </c>
      <c r="D54" s="201" t="s">
        <v>649</v>
      </c>
      <c r="E54" s="207">
        <v>2</v>
      </c>
      <c r="F54" s="201" t="s">
        <v>179</v>
      </c>
      <c r="G54" s="4">
        <v>704</v>
      </c>
      <c r="H54" s="182" t="s">
        <v>66</v>
      </c>
      <c r="I54" s="180" t="s">
        <v>834</v>
      </c>
      <c r="J54" s="180" t="s">
        <v>831</v>
      </c>
      <c r="K54" s="184" t="s">
        <v>179</v>
      </c>
      <c r="L54" s="182" t="s">
        <v>799</v>
      </c>
      <c r="M54" s="185" t="s">
        <v>512</v>
      </c>
      <c r="N54" s="185" t="s">
        <v>512</v>
      </c>
      <c r="O54" s="182" t="s">
        <v>799</v>
      </c>
      <c r="P54" s="186" t="s">
        <v>496</v>
      </c>
      <c r="Q54" s="182">
        <v>60</v>
      </c>
      <c r="R54" s="182">
        <v>160</v>
      </c>
      <c r="S54" s="182">
        <v>175</v>
      </c>
      <c r="T54" s="182">
        <v>300</v>
      </c>
      <c r="U54" s="4">
        <v>300</v>
      </c>
      <c r="V54" s="4">
        <v>160</v>
      </c>
      <c r="W54" s="4">
        <v>250</v>
      </c>
      <c r="X54" s="182">
        <v>193</v>
      </c>
      <c r="Y54" s="187">
        <f t="shared" si="0"/>
        <v>275</v>
      </c>
      <c r="Z54" s="187">
        <f t="shared" si="1"/>
        <v>375</v>
      </c>
      <c r="AA54" s="4" t="s">
        <v>171</v>
      </c>
      <c r="AB54" s="199" t="s">
        <v>822</v>
      </c>
    </row>
    <row r="55" spans="1:28" s="32" customFormat="1" ht="30" customHeight="1">
      <c r="A55" s="33"/>
      <c r="B55" s="200"/>
      <c r="C55" s="180" t="s">
        <v>18</v>
      </c>
      <c r="D55" s="201" t="s">
        <v>278</v>
      </c>
      <c r="E55" s="207">
        <v>3</v>
      </c>
      <c r="F55" s="201" t="s">
        <v>165</v>
      </c>
      <c r="G55" s="4">
        <v>422</v>
      </c>
      <c r="H55" s="182" t="s">
        <v>24</v>
      </c>
      <c r="I55" s="180" t="s">
        <v>406</v>
      </c>
      <c r="J55" s="180" t="s">
        <v>676</v>
      </c>
      <c r="K55" s="184" t="s">
        <v>165</v>
      </c>
      <c r="L55" s="182" t="s">
        <v>799</v>
      </c>
      <c r="M55" s="182" t="s">
        <v>799</v>
      </c>
      <c r="N55" s="185">
        <v>2576</v>
      </c>
      <c r="O55" s="182" t="s">
        <v>799</v>
      </c>
      <c r="P55" s="186" t="s">
        <v>496</v>
      </c>
      <c r="Q55" s="182">
        <v>175</v>
      </c>
      <c r="R55" s="182">
        <v>234</v>
      </c>
      <c r="S55" s="182" t="s">
        <v>799</v>
      </c>
      <c r="T55" s="182">
        <v>300</v>
      </c>
      <c r="U55" s="4">
        <v>100</v>
      </c>
      <c r="V55" s="4">
        <v>234</v>
      </c>
      <c r="W55" s="4">
        <v>33</v>
      </c>
      <c r="X55" s="4" t="s">
        <v>167</v>
      </c>
      <c r="Y55" s="187">
        <f t="shared" si="0"/>
        <v>36.300000000000004</v>
      </c>
      <c r="Z55" s="187">
        <f t="shared" si="1"/>
        <v>49.5</v>
      </c>
      <c r="AA55" s="4" t="s">
        <v>164</v>
      </c>
      <c r="AB55" s="4" t="s">
        <v>164</v>
      </c>
    </row>
    <row r="56" spans="1:28" s="32" customFormat="1" ht="30" customHeight="1">
      <c r="A56" s="33"/>
      <c r="B56" s="200"/>
      <c r="C56" s="180" t="s">
        <v>18</v>
      </c>
      <c r="D56" s="201" t="s">
        <v>279</v>
      </c>
      <c r="E56" s="181">
        <v>3</v>
      </c>
      <c r="F56" s="4" t="s">
        <v>165</v>
      </c>
      <c r="G56" s="4">
        <v>421</v>
      </c>
      <c r="H56" s="182" t="s">
        <v>24</v>
      </c>
      <c r="I56" s="188" t="s">
        <v>407</v>
      </c>
      <c r="J56" s="180" t="s">
        <v>676</v>
      </c>
      <c r="K56" s="184" t="s">
        <v>165</v>
      </c>
      <c r="L56" s="182" t="s">
        <v>799</v>
      </c>
      <c r="M56" s="182" t="s">
        <v>799</v>
      </c>
      <c r="N56" s="208">
        <v>2576</v>
      </c>
      <c r="O56" s="182" t="s">
        <v>799</v>
      </c>
      <c r="P56" s="186" t="s">
        <v>496</v>
      </c>
      <c r="Q56" s="182">
        <v>175</v>
      </c>
      <c r="R56" s="182">
        <v>234</v>
      </c>
      <c r="S56" s="182" t="s">
        <v>799</v>
      </c>
      <c r="T56" s="4">
        <v>300</v>
      </c>
      <c r="U56" s="4">
        <v>100</v>
      </c>
      <c r="V56" s="4">
        <v>234</v>
      </c>
      <c r="W56" s="4">
        <v>33</v>
      </c>
      <c r="X56" s="4" t="s">
        <v>167</v>
      </c>
      <c r="Y56" s="187">
        <f t="shared" si="0"/>
        <v>36.300000000000004</v>
      </c>
      <c r="Z56" s="187">
        <f t="shared" si="1"/>
        <v>49.5</v>
      </c>
      <c r="AA56" s="4" t="s">
        <v>164</v>
      </c>
      <c r="AB56" s="4" t="s">
        <v>164</v>
      </c>
    </row>
    <row r="57" spans="1:28" s="32" customFormat="1" ht="30" customHeight="1">
      <c r="A57" s="33"/>
      <c r="B57" s="200"/>
      <c r="C57" s="180" t="s">
        <v>18</v>
      </c>
      <c r="D57" s="201" t="s">
        <v>643</v>
      </c>
      <c r="E57" s="181">
        <v>4</v>
      </c>
      <c r="F57" s="4" t="s">
        <v>34</v>
      </c>
      <c r="G57" s="4">
        <v>116</v>
      </c>
      <c r="H57" s="182" t="s">
        <v>66</v>
      </c>
      <c r="I57" s="180" t="s">
        <v>830</v>
      </c>
      <c r="J57" s="180" t="s">
        <v>282</v>
      </c>
      <c r="K57" s="184" t="s">
        <v>34</v>
      </c>
      <c r="L57" s="205">
        <v>858.66700000000003</v>
      </c>
      <c r="M57" s="185">
        <v>2576</v>
      </c>
      <c r="N57" s="185">
        <v>2576</v>
      </c>
      <c r="O57" s="182">
        <v>1.02</v>
      </c>
      <c r="P57" s="186" t="s">
        <v>496</v>
      </c>
      <c r="Q57" s="182">
        <v>200</v>
      </c>
      <c r="R57" s="182">
        <v>234</v>
      </c>
      <c r="S57" s="182" t="s">
        <v>799</v>
      </c>
      <c r="T57" s="182">
        <v>205</v>
      </c>
      <c r="U57" s="4">
        <v>300</v>
      </c>
      <c r="V57" s="4">
        <v>234</v>
      </c>
      <c r="W57" s="4">
        <v>250</v>
      </c>
      <c r="X57" s="4">
        <v>205</v>
      </c>
      <c r="Y57" s="187">
        <f t="shared" si="0"/>
        <v>275</v>
      </c>
      <c r="Z57" s="187">
        <f t="shared" si="1"/>
        <v>375</v>
      </c>
      <c r="AA57" s="4" t="s">
        <v>162</v>
      </c>
      <c r="AB57" s="199" t="s">
        <v>163</v>
      </c>
    </row>
    <row r="58" spans="1:28" s="32" customFormat="1" ht="30" customHeight="1">
      <c r="A58" s="33"/>
      <c r="B58" s="200"/>
      <c r="C58" s="180" t="s">
        <v>18</v>
      </c>
      <c r="D58" s="201" t="s">
        <v>644</v>
      </c>
      <c r="E58" s="181">
        <v>4</v>
      </c>
      <c r="F58" s="4" t="s">
        <v>34</v>
      </c>
      <c r="G58" s="4">
        <v>117</v>
      </c>
      <c r="H58" s="182" t="s">
        <v>66</v>
      </c>
      <c r="I58" s="180" t="s">
        <v>831</v>
      </c>
      <c r="J58" s="180" t="s">
        <v>282</v>
      </c>
      <c r="K58" s="184" t="s">
        <v>34</v>
      </c>
      <c r="L58" s="205">
        <v>858.66700000000003</v>
      </c>
      <c r="M58" s="185">
        <v>2576</v>
      </c>
      <c r="N58" s="185">
        <v>2576</v>
      </c>
      <c r="O58" s="182">
        <v>1.02</v>
      </c>
      <c r="P58" s="186" t="s">
        <v>496</v>
      </c>
      <c r="Q58" s="182">
        <v>200</v>
      </c>
      <c r="R58" s="182">
        <v>234</v>
      </c>
      <c r="S58" s="182" t="s">
        <v>799</v>
      </c>
      <c r="T58" s="182">
        <v>205</v>
      </c>
      <c r="U58" s="4">
        <v>300</v>
      </c>
      <c r="V58" s="4">
        <v>234</v>
      </c>
      <c r="W58" s="4">
        <v>250</v>
      </c>
      <c r="X58" s="4">
        <v>205</v>
      </c>
      <c r="Y58" s="187">
        <f t="shared" si="0"/>
        <v>275</v>
      </c>
      <c r="Z58" s="187">
        <f t="shared" si="1"/>
        <v>375</v>
      </c>
      <c r="AA58" s="4" t="s">
        <v>162</v>
      </c>
      <c r="AB58" s="199" t="s">
        <v>163</v>
      </c>
    </row>
    <row r="59" spans="1:28" s="32" customFormat="1" ht="30" customHeight="1">
      <c r="A59" s="33"/>
      <c r="B59" s="200"/>
      <c r="C59" s="180" t="s">
        <v>18</v>
      </c>
      <c r="D59" s="201" t="s">
        <v>280</v>
      </c>
      <c r="E59" s="181">
        <v>10</v>
      </c>
      <c r="F59" s="4" t="s">
        <v>181</v>
      </c>
      <c r="G59" s="4">
        <v>164</v>
      </c>
      <c r="H59" s="182" t="s">
        <v>66</v>
      </c>
      <c r="I59" s="180" t="s">
        <v>250</v>
      </c>
      <c r="J59" s="180" t="s">
        <v>408</v>
      </c>
      <c r="K59" s="184" t="s">
        <v>181</v>
      </c>
      <c r="L59" s="204">
        <v>2278</v>
      </c>
      <c r="M59" s="185">
        <v>6835</v>
      </c>
      <c r="N59" s="185">
        <v>6835</v>
      </c>
      <c r="O59" s="182">
        <v>0.96</v>
      </c>
      <c r="P59" s="186" t="s">
        <v>496</v>
      </c>
      <c r="Q59" s="182">
        <v>45</v>
      </c>
      <c r="R59" s="182">
        <v>102</v>
      </c>
      <c r="S59" s="182">
        <v>0</v>
      </c>
      <c r="T59" s="182">
        <v>3.8</v>
      </c>
      <c r="U59" s="4">
        <v>100</v>
      </c>
      <c r="V59" s="4">
        <v>45</v>
      </c>
      <c r="W59" s="4">
        <v>33</v>
      </c>
      <c r="X59" s="4">
        <v>3.8</v>
      </c>
      <c r="Y59" s="187">
        <f t="shared" si="0"/>
        <v>36.300000000000004</v>
      </c>
      <c r="Z59" s="187">
        <f t="shared" si="1"/>
        <v>49.5</v>
      </c>
      <c r="AA59" s="4" t="s">
        <v>164</v>
      </c>
      <c r="AB59" s="4" t="s">
        <v>164</v>
      </c>
    </row>
    <row r="60" spans="1:28" s="32" customFormat="1" ht="30" customHeight="1">
      <c r="A60" s="33"/>
      <c r="B60" s="200"/>
      <c r="C60" s="180" t="s">
        <v>18</v>
      </c>
      <c r="D60" s="201" t="s">
        <v>642</v>
      </c>
      <c r="E60" s="181">
        <v>12</v>
      </c>
      <c r="F60" s="4" t="s">
        <v>34</v>
      </c>
      <c r="G60" s="4">
        <v>115</v>
      </c>
      <c r="H60" s="182" t="s">
        <v>66</v>
      </c>
      <c r="I60" s="180" t="s">
        <v>250</v>
      </c>
      <c r="J60" s="180" t="s">
        <v>835</v>
      </c>
      <c r="K60" s="184" t="s">
        <v>34</v>
      </c>
      <c r="L60" s="205">
        <v>858.66700000000003</v>
      </c>
      <c r="M60" s="185">
        <v>2576</v>
      </c>
      <c r="N60" s="185">
        <v>2576</v>
      </c>
      <c r="O60" s="182">
        <v>1.02</v>
      </c>
      <c r="P60" s="186" t="s">
        <v>496</v>
      </c>
      <c r="Q60" s="182">
        <v>45</v>
      </c>
      <c r="R60" s="182">
        <v>62</v>
      </c>
      <c r="S60" s="182">
        <v>1</v>
      </c>
      <c r="T60" s="182">
        <v>3.8</v>
      </c>
      <c r="U60" s="4">
        <v>100</v>
      </c>
      <c r="V60" s="4">
        <v>62</v>
      </c>
      <c r="W60" s="4">
        <v>33</v>
      </c>
      <c r="X60" s="4">
        <v>3.8</v>
      </c>
      <c r="Y60" s="187">
        <f t="shared" si="0"/>
        <v>36.300000000000004</v>
      </c>
      <c r="Z60" s="187">
        <f t="shared" si="1"/>
        <v>49.5</v>
      </c>
      <c r="AA60" s="4" t="s">
        <v>164</v>
      </c>
      <c r="AB60" s="4" t="s">
        <v>164</v>
      </c>
    </row>
    <row r="61" spans="1:28" s="32" customFormat="1" ht="30" customHeight="1">
      <c r="A61" s="33"/>
      <c r="B61" s="200"/>
      <c r="C61" s="180" t="s">
        <v>18</v>
      </c>
      <c r="D61" s="201" t="s">
        <v>223</v>
      </c>
      <c r="E61" s="181">
        <v>1</v>
      </c>
      <c r="F61" s="4" t="s">
        <v>170</v>
      </c>
      <c r="G61" s="182">
        <v>227</v>
      </c>
      <c r="H61" s="182" t="s">
        <v>69</v>
      </c>
      <c r="I61" s="180" t="s">
        <v>677</v>
      </c>
      <c r="J61" s="180" t="s">
        <v>251</v>
      </c>
      <c r="K61" s="184" t="s">
        <v>170</v>
      </c>
      <c r="L61" s="182" t="s">
        <v>798</v>
      </c>
      <c r="M61" s="182" t="s">
        <v>798</v>
      </c>
      <c r="N61" s="182" t="s">
        <v>798</v>
      </c>
      <c r="O61" s="182" t="s">
        <v>798</v>
      </c>
      <c r="P61" s="186" t="s">
        <v>496</v>
      </c>
      <c r="Q61" s="182">
        <v>45</v>
      </c>
      <c r="R61" s="182">
        <v>62</v>
      </c>
      <c r="S61" s="182">
        <v>1</v>
      </c>
      <c r="T61" s="182">
        <v>3.8</v>
      </c>
      <c r="U61" s="4">
        <v>100</v>
      </c>
      <c r="V61" s="4">
        <v>62</v>
      </c>
      <c r="W61" s="4">
        <v>33</v>
      </c>
      <c r="X61" s="4">
        <v>3.8</v>
      </c>
      <c r="Y61" s="187">
        <f t="shared" si="0"/>
        <v>36.300000000000004</v>
      </c>
      <c r="Z61" s="187">
        <f t="shared" si="1"/>
        <v>49.5</v>
      </c>
      <c r="AA61" s="4" t="s">
        <v>164</v>
      </c>
      <c r="AB61" s="4" t="s">
        <v>164</v>
      </c>
    </row>
    <row r="62" spans="1:28" s="32" customFormat="1" ht="30" customHeight="1">
      <c r="A62" s="33"/>
      <c r="B62" s="200"/>
      <c r="C62" s="180" t="s">
        <v>19</v>
      </c>
      <c r="D62" s="201" t="s">
        <v>676</v>
      </c>
      <c r="E62" s="181">
        <v>3</v>
      </c>
      <c r="F62" s="4" t="s">
        <v>165</v>
      </c>
      <c r="G62" s="4">
        <v>426</v>
      </c>
      <c r="H62" s="182" t="s">
        <v>24</v>
      </c>
      <c r="I62" s="188" t="s">
        <v>679</v>
      </c>
      <c r="J62" s="180" t="s">
        <v>166</v>
      </c>
      <c r="K62" s="184" t="s">
        <v>165</v>
      </c>
      <c r="L62" s="4">
        <v>0</v>
      </c>
      <c r="M62" s="208">
        <v>2576</v>
      </c>
      <c r="N62" s="208">
        <v>2576</v>
      </c>
      <c r="O62" s="182">
        <v>1.02</v>
      </c>
      <c r="P62" s="186" t="s">
        <v>496</v>
      </c>
      <c r="Q62" s="4">
        <v>45</v>
      </c>
      <c r="R62" s="182">
        <v>234</v>
      </c>
      <c r="S62" s="4">
        <v>0</v>
      </c>
      <c r="T62" s="4">
        <v>300</v>
      </c>
      <c r="U62" s="4">
        <v>300</v>
      </c>
      <c r="V62" s="4">
        <v>234</v>
      </c>
      <c r="W62" s="4">
        <v>33</v>
      </c>
      <c r="X62" s="4" t="s">
        <v>167</v>
      </c>
      <c r="Y62" s="187">
        <f t="shared" si="0"/>
        <v>36.300000000000004</v>
      </c>
      <c r="Z62" s="187">
        <f t="shared" si="1"/>
        <v>49.5</v>
      </c>
      <c r="AA62" s="4" t="s">
        <v>164</v>
      </c>
      <c r="AB62" s="4" t="s">
        <v>164</v>
      </c>
    </row>
    <row r="63" spans="1:28" s="32" customFormat="1" ht="30" customHeight="1">
      <c r="A63" s="33"/>
      <c r="B63" s="200"/>
      <c r="C63" s="180" t="s">
        <v>19</v>
      </c>
      <c r="D63" s="201" t="s">
        <v>281</v>
      </c>
      <c r="E63" s="181">
        <v>3</v>
      </c>
      <c r="F63" s="4" t="s">
        <v>165</v>
      </c>
      <c r="G63" s="4">
        <v>423</v>
      </c>
      <c r="H63" s="182" t="s">
        <v>24</v>
      </c>
      <c r="I63" s="180" t="s">
        <v>409</v>
      </c>
      <c r="J63" s="180" t="s">
        <v>676</v>
      </c>
      <c r="K63" s="184" t="s">
        <v>165</v>
      </c>
      <c r="L63" s="4">
        <v>0</v>
      </c>
      <c r="M63" s="208">
        <v>2576</v>
      </c>
      <c r="N63" s="208">
        <v>2576</v>
      </c>
      <c r="O63" s="182">
        <v>1.02</v>
      </c>
      <c r="P63" s="186" t="s">
        <v>496</v>
      </c>
      <c r="Q63" s="4">
        <v>45</v>
      </c>
      <c r="R63" s="182">
        <v>234</v>
      </c>
      <c r="S63" s="182">
        <v>0</v>
      </c>
      <c r="T63" s="4">
        <v>300</v>
      </c>
      <c r="U63" s="4">
        <v>300</v>
      </c>
      <c r="V63" s="4">
        <v>234</v>
      </c>
      <c r="W63" s="4">
        <v>33</v>
      </c>
      <c r="X63" s="4" t="s">
        <v>167</v>
      </c>
      <c r="Y63" s="187">
        <f t="shared" si="0"/>
        <v>36.300000000000004</v>
      </c>
      <c r="Z63" s="187">
        <f t="shared" si="1"/>
        <v>49.5</v>
      </c>
      <c r="AA63" s="4" t="s">
        <v>164</v>
      </c>
      <c r="AB63" s="4" t="s">
        <v>164</v>
      </c>
    </row>
    <row r="64" spans="1:28" s="32" customFormat="1" ht="30" customHeight="1">
      <c r="A64" s="33"/>
      <c r="B64" s="200"/>
      <c r="C64" s="180" t="s">
        <v>19</v>
      </c>
      <c r="D64" s="201" t="s">
        <v>650</v>
      </c>
      <c r="E64" s="181">
        <v>2</v>
      </c>
      <c r="F64" s="4" t="s">
        <v>179</v>
      </c>
      <c r="G64" s="4">
        <v>702</v>
      </c>
      <c r="H64" s="182" t="s">
        <v>66</v>
      </c>
      <c r="I64" s="180" t="s">
        <v>835</v>
      </c>
      <c r="J64" s="180" t="s">
        <v>836</v>
      </c>
      <c r="K64" s="184" t="s">
        <v>179</v>
      </c>
      <c r="L64" s="185" t="s">
        <v>512</v>
      </c>
      <c r="M64" s="185" t="s">
        <v>512</v>
      </c>
      <c r="N64" s="185" t="s">
        <v>512</v>
      </c>
      <c r="O64" s="182">
        <v>1.02</v>
      </c>
      <c r="P64" s="186" t="s">
        <v>496</v>
      </c>
      <c r="Q64" s="182">
        <v>175</v>
      </c>
      <c r="R64" s="182">
        <v>234</v>
      </c>
      <c r="S64" s="182">
        <v>175</v>
      </c>
      <c r="T64" s="182">
        <v>205</v>
      </c>
      <c r="U64" s="4">
        <v>300</v>
      </c>
      <c r="V64" s="4">
        <v>234</v>
      </c>
      <c r="W64" s="4">
        <v>250</v>
      </c>
      <c r="X64" s="4">
        <v>205</v>
      </c>
      <c r="Y64" s="187">
        <f t="shared" si="0"/>
        <v>275</v>
      </c>
      <c r="Z64" s="187">
        <f t="shared" si="1"/>
        <v>375</v>
      </c>
      <c r="AA64" s="4" t="s">
        <v>171</v>
      </c>
      <c r="AB64" s="199" t="s">
        <v>822</v>
      </c>
    </row>
    <row r="65" spans="1:28" s="32" customFormat="1" ht="30" customHeight="1">
      <c r="A65" s="33"/>
      <c r="B65" s="200"/>
      <c r="C65" s="180" t="s">
        <v>19</v>
      </c>
      <c r="D65" s="4" t="s">
        <v>651</v>
      </c>
      <c r="E65" s="181">
        <v>2</v>
      </c>
      <c r="F65" s="4" t="s">
        <v>179</v>
      </c>
      <c r="G65" s="4">
        <v>705</v>
      </c>
      <c r="H65" s="182" t="s">
        <v>66</v>
      </c>
      <c r="I65" s="180" t="s">
        <v>836</v>
      </c>
      <c r="J65" s="180" t="s">
        <v>835</v>
      </c>
      <c r="K65" s="184" t="s">
        <v>179</v>
      </c>
      <c r="L65" s="185" t="s">
        <v>512</v>
      </c>
      <c r="M65" s="185" t="s">
        <v>512</v>
      </c>
      <c r="N65" s="185" t="s">
        <v>512</v>
      </c>
      <c r="O65" s="182">
        <v>1.02</v>
      </c>
      <c r="P65" s="186" t="s">
        <v>496</v>
      </c>
      <c r="Q65" s="182">
        <v>175</v>
      </c>
      <c r="R65" s="182">
        <v>160</v>
      </c>
      <c r="S65" s="182">
        <v>175</v>
      </c>
      <c r="T65" s="182">
        <v>193</v>
      </c>
      <c r="U65" s="4">
        <v>200</v>
      </c>
      <c r="V65" s="4">
        <v>160</v>
      </c>
      <c r="W65" s="4">
        <v>250</v>
      </c>
      <c r="X65" s="182">
        <v>193</v>
      </c>
      <c r="Y65" s="187">
        <f t="shared" si="0"/>
        <v>275</v>
      </c>
      <c r="Z65" s="187">
        <f t="shared" si="1"/>
        <v>375</v>
      </c>
      <c r="AA65" s="4" t="s">
        <v>171</v>
      </c>
      <c r="AB65" s="199" t="s">
        <v>822</v>
      </c>
    </row>
    <row r="66" spans="1:28" s="32" customFormat="1" ht="30" customHeight="1">
      <c r="A66" s="33"/>
      <c r="B66" s="200"/>
      <c r="C66" s="180" t="s">
        <v>19</v>
      </c>
      <c r="D66" s="201" t="s">
        <v>645</v>
      </c>
      <c r="E66" s="181">
        <v>4</v>
      </c>
      <c r="F66" s="4" t="s">
        <v>34</v>
      </c>
      <c r="G66" s="182">
        <v>118</v>
      </c>
      <c r="H66" s="182" t="s">
        <v>66</v>
      </c>
      <c r="I66" s="180" t="s">
        <v>835</v>
      </c>
      <c r="J66" s="180" t="s">
        <v>282</v>
      </c>
      <c r="K66" s="184" t="s">
        <v>34</v>
      </c>
      <c r="L66" s="205">
        <v>858.66700000000003</v>
      </c>
      <c r="M66" s="185">
        <v>2576</v>
      </c>
      <c r="N66" s="185">
        <v>2576</v>
      </c>
      <c r="O66" s="182">
        <v>1.02</v>
      </c>
      <c r="P66" s="186" t="s">
        <v>496</v>
      </c>
      <c r="Q66" s="182">
        <v>175</v>
      </c>
      <c r="R66" s="182">
        <v>234</v>
      </c>
      <c r="S66" s="182">
        <v>175</v>
      </c>
      <c r="T66" s="182">
        <v>205</v>
      </c>
      <c r="U66" s="4">
        <v>300</v>
      </c>
      <c r="V66" s="4">
        <v>234</v>
      </c>
      <c r="W66" s="4">
        <v>250</v>
      </c>
      <c r="X66" s="4">
        <v>205</v>
      </c>
      <c r="Y66" s="187">
        <f t="shared" si="0"/>
        <v>275</v>
      </c>
      <c r="Z66" s="187">
        <f t="shared" si="1"/>
        <v>375</v>
      </c>
      <c r="AA66" s="4" t="s">
        <v>162</v>
      </c>
      <c r="AB66" s="199" t="s">
        <v>163</v>
      </c>
    </row>
    <row r="67" spans="1:28" s="32" customFormat="1" ht="30" customHeight="1">
      <c r="A67" s="33"/>
      <c r="B67" s="200"/>
      <c r="C67" s="180" t="s">
        <v>19</v>
      </c>
      <c r="D67" s="201" t="s">
        <v>837</v>
      </c>
      <c r="E67" s="181">
        <v>6</v>
      </c>
      <c r="F67" s="4" t="s">
        <v>34</v>
      </c>
      <c r="G67" s="182">
        <v>120</v>
      </c>
      <c r="H67" s="4" t="s">
        <v>66</v>
      </c>
      <c r="I67" s="180" t="s">
        <v>410</v>
      </c>
      <c r="J67" s="180" t="s">
        <v>253</v>
      </c>
      <c r="K67" s="184" t="s">
        <v>34</v>
      </c>
      <c r="L67" s="205">
        <v>3434.6669999999999</v>
      </c>
      <c r="M67" s="185">
        <v>10304</v>
      </c>
      <c r="N67" s="185">
        <v>10304</v>
      </c>
      <c r="O67" s="182">
        <v>1.02</v>
      </c>
      <c r="P67" s="186" t="s">
        <v>496</v>
      </c>
      <c r="Q67" s="182">
        <v>175</v>
      </c>
      <c r="R67" s="182">
        <v>234</v>
      </c>
      <c r="S67" s="182">
        <v>175</v>
      </c>
      <c r="T67" s="182">
        <v>205</v>
      </c>
      <c r="U67" s="4">
        <v>300</v>
      </c>
      <c r="V67" s="4">
        <v>234</v>
      </c>
      <c r="W67" s="4">
        <v>250</v>
      </c>
      <c r="X67" s="4">
        <v>205</v>
      </c>
      <c r="Y67" s="187">
        <f t="shared" si="0"/>
        <v>275</v>
      </c>
      <c r="Z67" s="187">
        <f t="shared" si="1"/>
        <v>375</v>
      </c>
      <c r="AA67" s="4" t="s">
        <v>162</v>
      </c>
      <c r="AB67" s="199" t="s">
        <v>163</v>
      </c>
    </row>
    <row r="68" spans="1:28" s="32" customFormat="1" ht="30" customHeight="1">
      <c r="A68" s="33"/>
      <c r="B68" s="200"/>
      <c r="C68" s="180" t="s">
        <v>224</v>
      </c>
      <c r="D68" s="201" t="s">
        <v>283</v>
      </c>
      <c r="E68" s="181">
        <v>12</v>
      </c>
      <c r="F68" s="4" t="s">
        <v>169</v>
      </c>
      <c r="G68" s="4">
        <v>112</v>
      </c>
      <c r="H68" s="182" t="s">
        <v>24</v>
      </c>
      <c r="I68" s="180" t="s">
        <v>253</v>
      </c>
      <c r="J68" s="180" t="s">
        <v>250</v>
      </c>
      <c r="K68" s="184" t="s">
        <v>169</v>
      </c>
      <c r="L68" s="182">
        <v>2263</v>
      </c>
      <c r="M68" s="185">
        <v>3470</v>
      </c>
      <c r="N68" s="185">
        <v>3470</v>
      </c>
      <c r="O68" s="182">
        <v>1.1299999999999999</v>
      </c>
      <c r="P68" s="186" t="s">
        <v>496</v>
      </c>
      <c r="Q68" s="182">
        <v>60</v>
      </c>
      <c r="R68" s="182">
        <v>95</v>
      </c>
      <c r="S68" s="182">
        <v>1</v>
      </c>
      <c r="T68" s="182">
        <v>4</v>
      </c>
      <c r="U68" s="4">
        <v>150</v>
      </c>
      <c r="V68" s="4">
        <v>95</v>
      </c>
      <c r="W68" s="4">
        <v>33</v>
      </c>
      <c r="X68" s="4">
        <v>4</v>
      </c>
      <c r="Y68" s="187">
        <f t="shared" si="0"/>
        <v>36.300000000000004</v>
      </c>
      <c r="Z68" s="187">
        <f t="shared" si="1"/>
        <v>49.5</v>
      </c>
      <c r="AA68" s="4" t="s">
        <v>164</v>
      </c>
      <c r="AB68" s="4" t="s">
        <v>164</v>
      </c>
    </row>
    <row r="69" spans="1:28" s="32" customFormat="1" ht="30" customHeight="1">
      <c r="A69" s="33"/>
      <c r="B69" s="200"/>
      <c r="C69" s="180" t="s">
        <v>224</v>
      </c>
      <c r="D69" s="201" t="s">
        <v>252</v>
      </c>
      <c r="E69" s="181">
        <v>4</v>
      </c>
      <c r="F69" s="4" t="s">
        <v>182</v>
      </c>
      <c r="G69" s="4">
        <v>127</v>
      </c>
      <c r="H69" s="182" t="s">
        <v>24</v>
      </c>
      <c r="I69" s="180" t="s">
        <v>253</v>
      </c>
      <c r="J69" s="180" t="s">
        <v>411</v>
      </c>
      <c r="K69" s="184" t="s">
        <v>182</v>
      </c>
      <c r="L69" s="182">
        <v>2416</v>
      </c>
      <c r="M69" s="185">
        <v>3704</v>
      </c>
      <c r="N69" s="185">
        <v>3704</v>
      </c>
      <c r="O69" s="182">
        <v>0.6</v>
      </c>
      <c r="P69" s="186" t="s">
        <v>496</v>
      </c>
      <c r="Q69" s="182">
        <v>100</v>
      </c>
      <c r="R69" s="182">
        <v>150</v>
      </c>
      <c r="S69" s="182">
        <v>80</v>
      </c>
      <c r="T69" s="182">
        <v>140</v>
      </c>
      <c r="U69" s="4">
        <v>150</v>
      </c>
      <c r="V69" s="4">
        <v>86</v>
      </c>
      <c r="W69" s="4">
        <v>200</v>
      </c>
      <c r="X69" s="4">
        <v>140</v>
      </c>
      <c r="Y69" s="187">
        <f t="shared" si="0"/>
        <v>220.00000000000003</v>
      </c>
      <c r="Z69" s="187">
        <f t="shared" si="1"/>
        <v>300</v>
      </c>
      <c r="AA69" s="4" t="s">
        <v>237</v>
      </c>
      <c r="AB69" s="4" t="s">
        <v>237</v>
      </c>
    </row>
    <row r="70" spans="1:28" s="32" customFormat="1" ht="30" customHeight="1">
      <c r="A70" s="33"/>
      <c r="B70" s="200"/>
      <c r="C70" s="180" t="s">
        <v>224</v>
      </c>
      <c r="D70" s="201" t="s">
        <v>507</v>
      </c>
      <c r="E70" s="181">
        <v>0.25</v>
      </c>
      <c r="F70" s="4" t="s">
        <v>182</v>
      </c>
      <c r="G70" s="4">
        <v>196</v>
      </c>
      <c r="H70" s="182" t="s">
        <v>72</v>
      </c>
      <c r="I70" s="180" t="s">
        <v>252</v>
      </c>
      <c r="J70" s="180" t="s">
        <v>249</v>
      </c>
      <c r="K70" s="184" t="s">
        <v>182</v>
      </c>
      <c r="L70" s="182" t="s">
        <v>803</v>
      </c>
      <c r="M70" s="185" t="s">
        <v>803</v>
      </c>
      <c r="N70" s="185" t="s">
        <v>804</v>
      </c>
      <c r="O70" s="182">
        <v>0.6</v>
      </c>
      <c r="P70" s="186" t="s">
        <v>496</v>
      </c>
      <c r="Q70" s="182">
        <v>80</v>
      </c>
      <c r="R70" s="182">
        <v>86</v>
      </c>
      <c r="S70" s="182">
        <v>80</v>
      </c>
      <c r="T70" s="182">
        <v>140</v>
      </c>
      <c r="U70" s="4">
        <v>150</v>
      </c>
      <c r="V70" s="4">
        <v>86</v>
      </c>
      <c r="W70" s="4">
        <v>200</v>
      </c>
      <c r="X70" s="4">
        <v>140</v>
      </c>
      <c r="Y70" s="187">
        <f t="shared" ref="Y70:Y133" si="2">1.1*W70</f>
        <v>220.00000000000003</v>
      </c>
      <c r="Z70" s="187">
        <f t="shared" ref="Z70:Z133" si="3">1.5*W70</f>
        <v>300</v>
      </c>
      <c r="AA70" s="4" t="s">
        <v>237</v>
      </c>
      <c r="AB70" s="4" t="s">
        <v>237</v>
      </c>
    </row>
    <row r="71" spans="1:28" s="32" customFormat="1" ht="30" customHeight="1">
      <c r="A71" s="33"/>
      <c r="B71" s="200"/>
      <c r="C71" s="180" t="s">
        <v>224</v>
      </c>
      <c r="D71" s="201" t="s">
        <v>284</v>
      </c>
      <c r="E71" s="181">
        <v>8</v>
      </c>
      <c r="F71" s="4" t="s">
        <v>34</v>
      </c>
      <c r="G71" s="4">
        <v>121</v>
      </c>
      <c r="H71" s="182" t="s">
        <v>66</v>
      </c>
      <c r="I71" s="180" t="s">
        <v>253</v>
      </c>
      <c r="J71" s="180" t="s">
        <v>838</v>
      </c>
      <c r="K71" s="184" t="s">
        <v>34</v>
      </c>
      <c r="L71" s="182">
        <v>6829</v>
      </c>
      <c r="M71" s="185">
        <v>10261</v>
      </c>
      <c r="N71" s="185">
        <v>10261</v>
      </c>
      <c r="O71" s="182">
        <v>1.02</v>
      </c>
      <c r="P71" s="186" t="s">
        <v>496</v>
      </c>
      <c r="Q71" s="182">
        <v>200</v>
      </c>
      <c r="R71" s="182">
        <v>234</v>
      </c>
      <c r="S71" s="182">
        <v>180</v>
      </c>
      <c r="T71" s="182">
        <v>207</v>
      </c>
      <c r="U71" s="4">
        <v>300</v>
      </c>
      <c r="V71" s="4">
        <v>234</v>
      </c>
      <c r="W71" s="4">
        <v>250</v>
      </c>
      <c r="X71" s="4">
        <v>207</v>
      </c>
      <c r="Y71" s="187">
        <f t="shared" si="2"/>
        <v>275</v>
      </c>
      <c r="Z71" s="187">
        <f t="shared" si="3"/>
        <v>375</v>
      </c>
      <c r="AA71" s="4" t="s">
        <v>162</v>
      </c>
      <c r="AB71" s="199" t="s">
        <v>163</v>
      </c>
    </row>
    <row r="72" spans="1:28" s="32" customFormat="1" ht="30" customHeight="1">
      <c r="A72" s="33"/>
      <c r="B72" s="200"/>
      <c r="C72" s="180" t="s">
        <v>224</v>
      </c>
      <c r="D72" s="201" t="s">
        <v>730</v>
      </c>
      <c r="E72" s="181">
        <v>3</v>
      </c>
      <c r="F72" s="4" t="s">
        <v>34</v>
      </c>
      <c r="G72" s="4">
        <v>128</v>
      </c>
      <c r="H72" s="182" t="s">
        <v>71</v>
      </c>
      <c r="I72" s="180" t="s">
        <v>284</v>
      </c>
      <c r="J72" s="180" t="s">
        <v>731</v>
      </c>
      <c r="K72" s="184" t="s">
        <v>34</v>
      </c>
      <c r="L72" s="182">
        <v>6829</v>
      </c>
      <c r="M72" s="185">
        <v>10261</v>
      </c>
      <c r="N72" s="185">
        <v>10261</v>
      </c>
      <c r="O72" s="182">
        <v>1.02</v>
      </c>
      <c r="P72" s="186" t="s">
        <v>496</v>
      </c>
      <c r="Q72" s="182">
        <v>200</v>
      </c>
      <c r="R72" s="182">
        <v>234</v>
      </c>
      <c r="S72" s="182">
        <v>180</v>
      </c>
      <c r="T72" s="182">
        <v>207</v>
      </c>
      <c r="U72" s="4">
        <v>300</v>
      </c>
      <c r="V72" s="4">
        <v>234</v>
      </c>
      <c r="W72" s="4">
        <v>250</v>
      </c>
      <c r="X72" s="4">
        <v>207</v>
      </c>
      <c r="Y72" s="187">
        <f t="shared" si="2"/>
        <v>275</v>
      </c>
      <c r="Z72" s="187">
        <f t="shared" si="3"/>
        <v>375</v>
      </c>
      <c r="AA72" s="4" t="s">
        <v>162</v>
      </c>
      <c r="AB72" s="199" t="s">
        <v>163</v>
      </c>
    </row>
    <row r="73" spans="1:28" s="32" customFormat="1" ht="30" customHeight="1">
      <c r="A73" s="33"/>
      <c r="B73" s="200"/>
      <c r="C73" s="180" t="s">
        <v>224</v>
      </c>
      <c r="D73" s="201" t="s">
        <v>731</v>
      </c>
      <c r="E73" s="181">
        <v>8</v>
      </c>
      <c r="F73" s="4" t="s">
        <v>34</v>
      </c>
      <c r="G73" s="4">
        <v>129</v>
      </c>
      <c r="H73" s="182" t="s">
        <v>71</v>
      </c>
      <c r="I73" s="180" t="s">
        <v>838</v>
      </c>
      <c r="J73" s="180" t="s">
        <v>839</v>
      </c>
      <c r="K73" s="184" t="s">
        <v>34</v>
      </c>
      <c r="L73" s="182">
        <v>6829</v>
      </c>
      <c r="M73" s="185">
        <v>10261</v>
      </c>
      <c r="N73" s="185">
        <v>10261</v>
      </c>
      <c r="O73" s="182">
        <v>1.02</v>
      </c>
      <c r="P73" s="186" t="s">
        <v>496</v>
      </c>
      <c r="Q73" s="182">
        <v>200</v>
      </c>
      <c r="R73" s="182">
        <v>120</v>
      </c>
      <c r="S73" s="182">
        <v>180</v>
      </c>
      <c r="T73" s="182">
        <v>205</v>
      </c>
      <c r="U73" s="4">
        <v>150</v>
      </c>
      <c r="V73" s="4">
        <v>102</v>
      </c>
      <c r="W73" s="4">
        <v>250</v>
      </c>
      <c r="X73" s="4">
        <v>205</v>
      </c>
      <c r="Y73" s="187">
        <f t="shared" si="2"/>
        <v>275</v>
      </c>
      <c r="Z73" s="187">
        <f t="shared" si="3"/>
        <v>375</v>
      </c>
      <c r="AA73" s="4" t="s">
        <v>164</v>
      </c>
      <c r="AB73" s="4" t="s">
        <v>164</v>
      </c>
    </row>
    <row r="74" spans="1:28" s="32" customFormat="1" ht="30" customHeight="1">
      <c r="A74" s="33"/>
      <c r="B74" s="200"/>
      <c r="C74" s="180" t="s">
        <v>224</v>
      </c>
      <c r="D74" s="201" t="s">
        <v>806</v>
      </c>
      <c r="E74" s="181">
        <v>8</v>
      </c>
      <c r="F74" s="4" t="s">
        <v>34</v>
      </c>
      <c r="G74" s="4">
        <v>138</v>
      </c>
      <c r="H74" s="182" t="s">
        <v>71</v>
      </c>
      <c r="I74" s="180" t="s">
        <v>285</v>
      </c>
      <c r="J74" s="180" t="s">
        <v>734</v>
      </c>
      <c r="K74" s="184" t="s">
        <v>34</v>
      </c>
      <c r="L74" s="182">
        <v>6829</v>
      </c>
      <c r="M74" s="185">
        <v>10261</v>
      </c>
      <c r="N74" s="185">
        <v>10261</v>
      </c>
      <c r="O74" s="182">
        <v>1.02</v>
      </c>
      <c r="P74" s="186" t="s">
        <v>496</v>
      </c>
      <c r="Q74" s="182">
        <v>102</v>
      </c>
      <c r="R74" s="182">
        <v>120</v>
      </c>
      <c r="S74" s="182">
        <v>180</v>
      </c>
      <c r="T74" s="182">
        <v>220</v>
      </c>
      <c r="U74" s="4">
        <v>300</v>
      </c>
      <c r="V74" s="4">
        <v>102</v>
      </c>
      <c r="W74" s="4">
        <v>250</v>
      </c>
      <c r="X74" s="4">
        <v>200</v>
      </c>
      <c r="Y74" s="187">
        <f t="shared" si="2"/>
        <v>275</v>
      </c>
      <c r="Z74" s="187">
        <f t="shared" si="3"/>
        <v>375</v>
      </c>
      <c r="AA74" s="4" t="s">
        <v>164</v>
      </c>
      <c r="AB74" s="4" t="s">
        <v>164</v>
      </c>
    </row>
    <row r="75" spans="1:28" s="32" customFormat="1" ht="30" customHeight="1">
      <c r="A75" s="33"/>
      <c r="B75" s="200"/>
      <c r="C75" s="180" t="s">
        <v>224</v>
      </c>
      <c r="D75" s="201" t="s">
        <v>732</v>
      </c>
      <c r="E75" s="181">
        <v>8</v>
      </c>
      <c r="F75" s="4" t="s">
        <v>34</v>
      </c>
      <c r="G75" s="4">
        <v>125</v>
      </c>
      <c r="H75" s="182" t="s">
        <v>71</v>
      </c>
      <c r="I75" s="180" t="s">
        <v>839</v>
      </c>
      <c r="J75" s="180" t="s">
        <v>254</v>
      </c>
      <c r="K75" s="184" t="s">
        <v>34</v>
      </c>
      <c r="L75" s="182">
        <v>6829</v>
      </c>
      <c r="M75" s="185">
        <v>10261</v>
      </c>
      <c r="N75" s="185">
        <v>10261</v>
      </c>
      <c r="O75" s="182">
        <v>1.02</v>
      </c>
      <c r="P75" s="186" t="s">
        <v>496</v>
      </c>
      <c r="Q75" s="182">
        <v>102</v>
      </c>
      <c r="R75" s="182">
        <v>102</v>
      </c>
      <c r="S75" s="182">
        <v>180</v>
      </c>
      <c r="T75" s="182">
        <v>200</v>
      </c>
      <c r="U75" s="4">
        <v>150</v>
      </c>
      <c r="V75" s="4">
        <v>102</v>
      </c>
      <c r="W75" s="4">
        <v>250</v>
      </c>
      <c r="X75" s="4">
        <v>200</v>
      </c>
      <c r="Y75" s="187">
        <f t="shared" si="2"/>
        <v>275</v>
      </c>
      <c r="Z75" s="187">
        <f t="shared" si="3"/>
        <v>375</v>
      </c>
      <c r="AA75" s="4" t="s">
        <v>164</v>
      </c>
      <c r="AB75" s="4" t="s">
        <v>164</v>
      </c>
    </row>
    <row r="76" spans="1:28" s="32" customFormat="1" ht="30" customHeight="1">
      <c r="A76" s="33"/>
      <c r="B76" s="200"/>
      <c r="C76" s="180" t="s">
        <v>224</v>
      </c>
      <c r="D76" s="201" t="s">
        <v>286</v>
      </c>
      <c r="E76" s="181">
        <v>8</v>
      </c>
      <c r="F76" s="4" t="s">
        <v>182</v>
      </c>
      <c r="G76" s="4">
        <v>122</v>
      </c>
      <c r="H76" s="182" t="s">
        <v>24</v>
      </c>
      <c r="I76" s="180" t="s">
        <v>253</v>
      </c>
      <c r="J76" s="180" t="s">
        <v>254</v>
      </c>
      <c r="K76" s="184" t="s">
        <v>182</v>
      </c>
      <c r="L76" s="182" t="s">
        <v>799</v>
      </c>
      <c r="M76" s="182" t="s">
        <v>799</v>
      </c>
      <c r="N76" s="182" t="s">
        <v>799</v>
      </c>
      <c r="O76" s="182" t="s">
        <v>799</v>
      </c>
      <c r="P76" s="186" t="s">
        <v>496</v>
      </c>
      <c r="Q76" s="182" t="s">
        <v>799</v>
      </c>
      <c r="R76" s="182" t="s">
        <v>799</v>
      </c>
      <c r="S76" s="182" t="s">
        <v>799</v>
      </c>
      <c r="T76" s="182" t="s">
        <v>799</v>
      </c>
      <c r="U76" s="4">
        <v>150</v>
      </c>
      <c r="V76" s="4">
        <v>102</v>
      </c>
      <c r="W76" s="4">
        <v>250</v>
      </c>
      <c r="X76" s="4">
        <v>200</v>
      </c>
      <c r="Y76" s="187">
        <f t="shared" si="2"/>
        <v>275</v>
      </c>
      <c r="Z76" s="187">
        <f t="shared" si="3"/>
        <v>375</v>
      </c>
      <c r="AA76" s="4" t="s">
        <v>164</v>
      </c>
      <c r="AB76" s="4" t="s">
        <v>164</v>
      </c>
    </row>
    <row r="77" spans="1:28" s="32" customFormat="1" ht="30" customHeight="1">
      <c r="A77" s="33"/>
      <c r="B77" s="200"/>
      <c r="C77" s="180" t="s">
        <v>224</v>
      </c>
      <c r="D77" s="201" t="s">
        <v>287</v>
      </c>
      <c r="E77" s="181">
        <v>10</v>
      </c>
      <c r="F77" s="4" t="s">
        <v>169</v>
      </c>
      <c r="G77" s="4">
        <v>123</v>
      </c>
      <c r="H77" s="182" t="s">
        <v>24</v>
      </c>
      <c r="I77" s="180" t="s">
        <v>254</v>
      </c>
      <c r="J77" s="180" t="s">
        <v>253</v>
      </c>
      <c r="K77" s="184" t="s">
        <v>169</v>
      </c>
      <c r="L77" s="182" t="s">
        <v>799</v>
      </c>
      <c r="M77" s="182" t="s">
        <v>799</v>
      </c>
      <c r="N77" s="185">
        <v>3075</v>
      </c>
      <c r="O77" s="182" t="s">
        <v>799</v>
      </c>
      <c r="P77" s="186" t="s">
        <v>496</v>
      </c>
      <c r="Q77" s="182" t="s">
        <v>799</v>
      </c>
      <c r="R77" s="182">
        <v>102</v>
      </c>
      <c r="S77" s="182" t="s">
        <v>799</v>
      </c>
      <c r="T77" s="182" t="s">
        <v>799</v>
      </c>
      <c r="U77" s="4">
        <v>150</v>
      </c>
      <c r="V77" s="4">
        <v>102</v>
      </c>
      <c r="W77" s="4">
        <v>33</v>
      </c>
      <c r="X77" s="4">
        <v>2</v>
      </c>
      <c r="Y77" s="187">
        <f t="shared" si="2"/>
        <v>36.300000000000004</v>
      </c>
      <c r="Z77" s="187">
        <f t="shared" si="3"/>
        <v>49.5</v>
      </c>
      <c r="AA77" s="4" t="s">
        <v>164</v>
      </c>
      <c r="AB77" s="4" t="s">
        <v>164</v>
      </c>
    </row>
    <row r="78" spans="1:28" s="32" customFormat="1" ht="30" customHeight="1">
      <c r="A78" s="33"/>
      <c r="B78" s="200"/>
      <c r="C78" s="180" t="s">
        <v>224</v>
      </c>
      <c r="D78" s="201" t="s">
        <v>652</v>
      </c>
      <c r="E78" s="181">
        <v>0.5</v>
      </c>
      <c r="F78" s="4" t="s">
        <v>186</v>
      </c>
      <c r="G78" s="4">
        <v>317</v>
      </c>
      <c r="H78" s="182" t="s">
        <v>73</v>
      </c>
      <c r="I78" s="180" t="s">
        <v>254</v>
      </c>
      <c r="J78" s="180" t="s">
        <v>253</v>
      </c>
      <c r="K78" s="184" t="s">
        <v>186</v>
      </c>
      <c r="L78" s="182" t="s">
        <v>799</v>
      </c>
      <c r="M78" s="182" t="s">
        <v>799</v>
      </c>
      <c r="N78" s="182"/>
      <c r="O78" s="182" t="s">
        <v>799</v>
      </c>
      <c r="P78" s="186" t="s">
        <v>496</v>
      </c>
      <c r="Q78" s="182" t="s">
        <v>799</v>
      </c>
      <c r="R78" s="182" t="s">
        <v>799</v>
      </c>
      <c r="S78" s="182" t="s">
        <v>799</v>
      </c>
      <c r="T78" s="182" t="s">
        <v>799</v>
      </c>
      <c r="U78" s="4">
        <v>150</v>
      </c>
      <c r="V78" s="4">
        <v>80</v>
      </c>
      <c r="W78" s="4">
        <v>150</v>
      </c>
      <c r="X78" s="4">
        <v>100</v>
      </c>
      <c r="Y78" s="187">
        <f t="shared" si="2"/>
        <v>165</v>
      </c>
      <c r="Z78" s="187">
        <f t="shared" si="3"/>
        <v>225</v>
      </c>
      <c r="AA78" s="4" t="s">
        <v>164</v>
      </c>
      <c r="AB78" s="4" t="s">
        <v>164</v>
      </c>
    </row>
    <row r="79" spans="1:28" s="32" customFormat="1" ht="30" customHeight="1">
      <c r="A79" s="33"/>
      <c r="B79" s="200"/>
      <c r="C79" s="180" t="s">
        <v>224</v>
      </c>
      <c r="D79" s="4" t="s">
        <v>288</v>
      </c>
      <c r="E79" s="181">
        <v>8</v>
      </c>
      <c r="F79" s="4" t="s">
        <v>182</v>
      </c>
      <c r="G79" s="4">
        <v>130</v>
      </c>
      <c r="H79" s="182" t="s">
        <v>24</v>
      </c>
      <c r="I79" s="180" t="s">
        <v>254</v>
      </c>
      <c r="J79" s="180" t="s">
        <v>412</v>
      </c>
      <c r="K79" s="184" t="s">
        <v>182</v>
      </c>
      <c r="L79" s="182">
        <v>3415</v>
      </c>
      <c r="M79" s="185">
        <v>5131</v>
      </c>
      <c r="N79" s="185">
        <v>5131</v>
      </c>
      <c r="O79" s="182">
        <v>1.02</v>
      </c>
      <c r="P79" s="186" t="s">
        <v>496</v>
      </c>
      <c r="Q79" s="182">
        <v>45</v>
      </c>
      <c r="R79" s="182">
        <v>102</v>
      </c>
      <c r="S79" s="182">
        <v>180</v>
      </c>
      <c r="T79" s="182">
        <v>200</v>
      </c>
      <c r="U79" s="4">
        <v>150</v>
      </c>
      <c r="V79" s="4">
        <v>102</v>
      </c>
      <c r="W79" s="4">
        <v>250</v>
      </c>
      <c r="X79" s="4">
        <v>200</v>
      </c>
      <c r="Y79" s="187">
        <f t="shared" si="2"/>
        <v>275</v>
      </c>
      <c r="Z79" s="187">
        <f t="shared" si="3"/>
        <v>375</v>
      </c>
      <c r="AA79" s="4" t="s">
        <v>164</v>
      </c>
      <c r="AB79" s="4" t="s">
        <v>164</v>
      </c>
    </row>
    <row r="80" spans="1:28" s="32" customFormat="1" ht="30" customHeight="1">
      <c r="A80" s="33"/>
      <c r="B80" s="200"/>
      <c r="C80" s="180" t="s">
        <v>224</v>
      </c>
      <c r="D80" s="4" t="s">
        <v>289</v>
      </c>
      <c r="E80" s="181">
        <v>8</v>
      </c>
      <c r="F80" s="4" t="s">
        <v>182</v>
      </c>
      <c r="G80" s="4">
        <v>131</v>
      </c>
      <c r="H80" s="182" t="s">
        <v>24</v>
      </c>
      <c r="I80" s="180" t="s">
        <v>412</v>
      </c>
      <c r="J80" s="180" t="s">
        <v>254</v>
      </c>
      <c r="K80" s="184" t="s">
        <v>182</v>
      </c>
      <c r="L80" s="182">
        <v>3415</v>
      </c>
      <c r="M80" s="185">
        <v>5131</v>
      </c>
      <c r="N80" s="185">
        <v>5131</v>
      </c>
      <c r="O80" s="182">
        <v>1.02</v>
      </c>
      <c r="P80" s="186" t="s">
        <v>496</v>
      </c>
      <c r="Q80" s="182">
        <v>45</v>
      </c>
      <c r="R80" s="182">
        <v>102</v>
      </c>
      <c r="S80" s="182">
        <v>180</v>
      </c>
      <c r="T80" s="182">
        <v>200</v>
      </c>
      <c r="U80" s="4">
        <v>150</v>
      </c>
      <c r="V80" s="4">
        <v>102</v>
      </c>
      <c r="W80" s="4">
        <v>250</v>
      </c>
      <c r="X80" s="4">
        <v>200</v>
      </c>
      <c r="Y80" s="187">
        <f t="shared" si="2"/>
        <v>275</v>
      </c>
      <c r="Z80" s="187">
        <f t="shared" si="3"/>
        <v>375</v>
      </c>
      <c r="AA80" s="4" t="s">
        <v>164</v>
      </c>
      <c r="AB80" s="4" t="s">
        <v>164</v>
      </c>
    </row>
    <row r="81" spans="1:28" s="32" customFormat="1" ht="30" customHeight="1">
      <c r="A81" s="33"/>
      <c r="B81" s="200"/>
      <c r="C81" s="180" t="s">
        <v>224</v>
      </c>
      <c r="D81" s="4" t="s">
        <v>290</v>
      </c>
      <c r="E81" s="181">
        <v>8</v>
      </c>
      <c r="F81" s="4" t="s">
        <v>182</v>
      </c>
      <c r="G81" s="4">
        <v>132</v>
      </c>
      <c r="H81" s="182" t="s">
        <v>24</v>
      </c>
      <c r="I81" s="180" t="s">
        <v>254</v>
      </c>
      <c r="J81" s="180" t="s">
        <v>413</v>
      </c>
      <c r="K81" s="184" t="s">
        <v>182</v>
      </c>
      <c r="L81" s="182">
        <v>3415</v>
      </c>
      <c r="M81" s="185">
        <v>5131</v>
      </c>
      <c r="N81" s="185">
        <v>5131</v>
      </c>
      <c r="O81" s="182">
        <v>1.02</v>
      </c>
      <c r="P81" s="186" t="s">
        <v>496</v>
      </c>
      <c r="Q81" s="182">
        <v>45</v>
      </c>
      <c r="R81" s="182">
        <v>102</v>
      </c>
      <c r="S81" s="182">
        <v>180</v>
      </c>
      <c r="T81" s="182">
        <v>200</v>
      </c>
      <c r="U81" s="4">
        <v>150</v>
      </c>
      <c r="V81" s="4">
        <v>102</v>
      </c>
      <c r="W81" s="4">
        <v>250</v>
      </c>
      <c r="X81" s="4">
        <v>200</v>
      </c>
      <c r="Y81" s="187">
        <f t="shared" si="2"/>
        <v>275</v>
      </c>
      <c r="Z81" s="187">
        <f t="shared" si="3"/>
        <v>375</v>
      </c>
      <c r="AA81" s="4" t="s">
        <v>164</v>
      </c>
      <c r="AB81" s="4" t="s">
        <v>164</v>
      </c>
    </row>
    <row r="82" spans="1:28" s="32" customFormat="1" ht="30" customHeight="1">
      <c r="A82" s="33"/>
      <c r="B82" s="200"/>
      <c r="C82" s="180" t="s">
        <v>224</v>
      </c>
      <c r="D82" s="201" t="s">
        <v>291</v>
      </c>
      <c r="E82" s="181">
        <v>8</v>
      </c>
      <c r="F82" s="4" t="s">
        <v>182</v>
      </c>
      <c r="G82" s="4">
        <v>133</v>
      </c>
      <c r="H82" s="182" t="s">
        <v>24</v>
      </c>
      <c r="I82" s="180" t="s">
        <v>413</v>
      </c>
      <c r="J82" s="180" t="s">
        <v>254</v>
      </c>
      <c r="K82" s="184" t="s">
        <v>182</v>
      </c>
      <c r="L82" s="182">
        <v>3415</v>
      </c>
      <c r="M82" s="185">
        <v>5131</v>
      </c>
      <c r="N82" s="185">
        <v>5131</v>
      </c>
      <c r="O82" s="182">
        <v>1.02</v>
      </c>
      <c r="P82" s="186" t="s">
        <v>496</v>
      </c>
      <c r="Q82" s="182">
        <v>45</v>
      </c>
      <c r="R82" s="182">
        <v>102</v>
      </c>
      <c r="S82" s="182">
        <v>180</v>
      </c>
      <c r="T82" s="182">
        <v>200</v>
      </c>
      <c r="U82" s="4">
        <v>150</v>
      </c>
      <c r="V82" s="4">
        <v>102</v>
      </c>
      <c r="W82" s="4">
        <v>250</v>
      </c>
      <c r="X82" s="4">
        <v>200</v>
      </c>
      <c r="Y82" s="187">
        <f t="shared" si="2"/>
        <v>275</v>
      </c>
      <c r="Z82" s="187">
        <f t="shared" si="3"/>
        <v>375</v>
      </c>
      <c r="AA82" s="4" t="s">
        <v>164</v>
      </c>
      <c r="AB82" s="4" t="s">
        <v>164</v>
      </c>
    </row>
    <row r="83" spans="1:28" s="32" customFormat="1" ht="30" customHeight="1">
      <c r="A83" s="33"/>
      <c r="B83" s="200"/>
      <c r="C83" s="180" t="s">
        <v>224</v>
      </c>
      <c r="D83" s="201" t="s">
        <v>225</v>
      </c>
      <c r="E83" s="181">
        <v>1</v>
      </c>
      <c r="F83" s="4" t="s">
        <v>170</v>
      </c>
      <c r="G83" s="4">
        <v>215</v>
      </c>
      <c r="H83" s="182" t="s">
        <v>69</v>
      </c>
      <c r="I83" s="180" t="s">
        <v>253</v>
      </c>
      <c r="J83" s="180" t="s">
        <v>231</v>
      </c>
      <c r="K83" s="184" t="s">
        <v>170</v>
      </c>
      <c r="L83" s="182" t="s">
        <v>807</v>
      </c>
      <c r="M83" s="182" t="s">
        <v>807</v>
      </c>
      <c r="N83" s="182" t="s">
        <v>807</v>
      </c>
      <c r="O83" s="182" t="s">
        <v>807</v>
      </c>
      <c r="P83" s="186" t="s">
        <v>496</v>
      </c>
      <c r="Q83" s="182" t="s">
        <v>513</v>
      </c>
      <c r="R83" s="182">
        <v>234</v>
      </c>
      <c r="S83" s="182" t="s">
        <v>167</v>
      </c>
      <c r="T83" s="182">
        <v>2</v>
      </c>
      <c r="U83" s="4">
        <v>150</v>
      </c>
      <c r="V83" s="4">
        <v>102</v>
      </c>
      <c r="W83" s="4">
        <v>33</v>
      </c>
      <c r="X83" s="4">
        <v>2</v>
      </c>
      <c r="Y83" s="187">
        <f t="shared" si="2"/>
        <v>36.300000000000004</v>
      </c>
      <c r="Z83" s="187">
        <f t="shared" si="3"/>
        <v>49.5</v>
      </c>
      <c r="AA83" s="4" t="s">
        <v>164</v>
      </c>
      <c r="AB83" s="4" t="s">
        <v>164</v>
      </c>
    </row>
    <row r="84" spans="1:28" s="32" customFormat="1" ht="30" customHeight="1">
      <c r="A84" s="33"/>
      <c r="B84" s="200"/>
      <c r="C84" s="180" t="s">
        <v>224</v>
      </c>
      <c r="D84" s="201" t="s">
        <v>226</v>
      </c>
      <c r="E84" s="181">
        <v>1</v>
      </c>
      <c r="F84" s="4" t="s">
        <v>170</v>
      </c>
      <c r="G84" s="4">
        <v>205</v>
      </c>
      <c r="H84" s="182" t="s">
        <v>69</v>
      </c>
      <c r="I84" s="180" t="s">
        <v>254</v>
      </c>
      <c r="J84" s="180" t="s">
        <v>231</v>
      </c>
      <c r="K84" s="184" t="s">
        <v>170</v>
      </c>
      <c r="L84" s="182" t="s">
        <v>807</v>
      </c>
      <c r="M84" s="182" t="s">
        <v>807</v>
      </c>
      <c r="N84" s="182" t="s">
        <v>807</v>
      </c>
      <c r="O84" s="182" t="s">
        <v>807</v>
      </c>
      <c r="P84" s="186" t="s">
        <v>496</v>
      </c>
      <c r="Q84" s="182" t="s">
        <v>513</v>
      </c>
      <c r="R84" s="182">
        <v>102</v>
      </c>
      <c r="S84" s="182" t="s">
        <v>167</v>
      </c>
      <c r="T84" s="182">
        <v>2</v>
      </c>
      <c r="U84" s="4">
        <v>150</v>
      </c>
      <c r="V84" s="4">
        <v>102</v>
      </c>
      <c r="W84" s="4">
        <v>33</v>
      </c>
      <c r="X84" s="4">
        <v>2</v>
      </c>
      <c r="Y84" s="187">
        <f t="shared" si="2"/>
        <v>36.300000000000004</v>
      </c>
      <c r="Z84" s="187">
        <f t="shared" si="3"/>
        <v>49.5</v>
      </c>
      <c r="AA84" s="4" t="s">
        <v>164</v>
      </c>
      <c r="AB84" s="4" t="s">
        <v>164</v>
      </c>
    </row>
    <row r="85" spans="1:28" s="32" customFormat="1" ht="30" customHeight="1">
      <c r="A85" s="33"/>
      <c r="B85" s="200"/>
      <c r="C85" s="180" t="s">
        <v>224</v>
      </c>
      <c r="D85" s="201" t="s">
        <v>255</v>
      </c>
      <c r="E85" s="181">
        <v>10</v>
      </c>
      <c r="F85" s="4" t="s">
        <v>181</v>
      </c>
      <c r="G85" s="4">
        <v>126</v>
      </c>
      <c r="H85" s="182" t="s">
        <v>24</v>
      </c>
      <c r="I85" s="180" t="s">
        <v>254</v>
      </c>
      <c r="J85" s="180" t="s">
        <v>733</v>
      </c>
      <c r="K85" s="184" t="s">
        <v>181</v>
      </c>
      <c r="L85" s="205">
        <v>908.33</v>
      </c>
      <c r="M85" s="185">
        <v>2725</v>
      </c>
      <c r="N85" s="185">
        <v>2725</v>
      </c>
      <c r="O85" s="182">
        <v>1.46</v>
      </c>
      <c r="P85" s="186" t="s">
        <v>496</v>
      </c>
      <c r="Q85" s="182">
        <v>60</v>
      </c>
      <c r="R85" s="182">
        <v>72</v>
      </c>
      <c r="S85" s="182">
        <v>0</v>
      </c>
      <c r="T85" s="182">
        <v>2</v>
      </c>
      <c r="U85" s="4">
        <v>150</v>
      </c>
      <c r="V85" s="4">
        <v>102</v>
      </c>
      <c r="W85" s="4">
        <v>33</v>
      </c>
      <c r="X85" s="4">
        <v>2</v>
      </c>
      <c r="Y85" s="187">
        <f t="shared" si="2"/>
        <v>36.300000000000004</v>
      </c>
      <c r="Z85" s="187">
        <f t="shared" si="3"/>
        <v>49.5</v>
      </c>
      <c r="AA85" s="4" t="s">
        <v>164</v>
      </c>
      <c r="AB85" s="4" t="s">
        <v>164</v>
      </c>
    </row>
    <row r="86" spans="1:28" s="32" customFormat="1" ht="30" customHeight="1">
      <c r="A86" s="33"/>
      <c r="B86" s="200"/>
      <c r="C86" s="180" t="s">
        <v>224</v>
      </c>
      <c r="D86" s="201" t="s">
        <v>227</v>
      </c>
      <c r="E86" s="181">
        <v>0.25</v>
      </c>
      <c r="F86" s="4" t="s">
        <v>181</v>
      </c>
      <c r="G86" s="4">
        <v>135</v>
      </c>
      <c r="H86" s="182" t="s">
        <v>72</v>
      </c>
      <c r="I86" s="180" t="s">
        <v>255</v>
      </c>
      <c r="J86" s="180" t="s">
        <v>249</v>
      </c>
      <c r="K86" s="184" t="s">
        <v>181</v>
      </c>
      <c r="L86" s="182" t="s">
        <v>803</v>
      </c>
      <c r="M86" s="182" t="s">
        <v>803</v>
      </c>
      <c r="N86" s="185" t="s">
        <v>804</v>
      </c>
      <c r="O86" s="182">
        <v>1.46</v>
      </c>
      <c r="P86" s="186" t="s">
        <v>496</v>
      </c>
      <c r="Q86" s="182">
        <v>45</v>
      </c>
      <c r="R86" s="182">
        <v>72</v>
      </c>
      <c r="S86" s="182">
        <v>0</v>
      </c>
      <c r="T86" s="182">
        <v>2</v>
      </c>
      <c r="U86" s="4">
        <v>150</v>
      </c>
      <c r="V86" s="4">
        <v>102</v>
      </c>
      <c r="W86" s="4">
        <v>33</v>
      </c>
      <c r="X86" s="4">
        <v>2</v>
      </c>
      <c r="Y86" s="187">
        <f t="shared" si="2"/>
        <v>36.300000000000004</v>
      </c>
      <c r="Z86" s="187">
        <f t="shared" si="3"/>
        <v>49.5</v>
      </c>
      <c r="AA86" s="4" t="s">
        <v>171</v>
      </c>
      <c r="AB86" s="199" t="s">
        <v>820</v>
      </c>
    </row>
    <row r="87" spans="1:28" s="32" customFormat="1" ht="30" customHeight="1">
      <c r="A87" s="33"/>
      <c r="B87" s="200"/>
      <c r="C87" s="180" t="s">
        <v>224</v>
      </c>
      <c r="D87" s="201" t="s">
        <v>292</v>
      </c>
      <c r="E87" s="181">
        <v>3</v>
      </c>
      <c r="F87" s="4" t="s">
        <v>165</v>
      </c>
      <c r="G87" s="4">
        <v>438</v>
      </c>
      <c r="H87" s="182" t="s">
        <v>24</v>
      </c>
      <c r="I87" s="180" t="s">
        <v>188</v>
      </c>
      <c r="J87" s="180" t="s">
        <v>166</v>
      </c>
      <c r="K87" s="184" t="s">
        <v>165</v>
      </c>
      <c r="L87" s="182">
        <v>1710.3333333333333</v>
      </c>
      <c r="M87" s="185">
        <v>5131</v>
      </c>
      <c r="N87" s="185">
        <v>5131</v>
      </c>
      <c r="O87" s="182">
        <v>1.02</v>
      </c>
      <c r="P87" s="186" t="s">
        <v>496</v>
      </c>
      <c r="Q87" s="182">
        <v>45</v>
      </c>
      <c r="R87" s="182">
        <v>102</v>
      </c>
      <c r="S87" s="182" t="s">
        <v>167</v>
      </c>
      <c r="T87" s="182">
        <v>250</v>
      </c>
      <c r="U87" s="4">
        <v>150</v>
      </c>
      <c r="V87" s="4">
        <v>102</v>
      </c>
      <c r="W87" s="4">
        <v>33</v>
      </c>
      <c r="X87" s="4" t="s">
        <v>167</v>
      </c>
      <c r="Y87" s="187">
        <f t="shared" si="2"/>
        <v>36.300000000000004</v>
      </c>
      <c r="Z87" s="187">
        <f t="shared" si="3"/>
        <v>49.5</v>
      </c>
      <c r="AA87" s="4" t="s">
        <v>164</v>
      </c>
      <c r="AB87" s="4" t="s">
        <v>164</v>
      </c>
    </row>
    <row r="88" spans="1:28" s="32" customFormat="1" ht="30" customHeight="1">
      <c r="A88" s="33"/>
      <c r="B88" s="200"/>
      <c r="C88" s="180" t="s">
        <v>224</v>
      </c>
      <c r="D88" s="201" t="s">
        <v>293</v>
      </c>
      <c r="E88" s="181">
        <v>3</v>
      </c>
      <c r="F88" s="4" t="s">
        <v>165</v>
      </c>
      <c r="G88" s="4">
        <v>436</v>
      </c>
      <c r="H88" s="182" t="s">
        <v>24</v>
      </c>
      <c r="I88" s="180" t="s">
        <v>189</v>
      </c>
      <c r="J88" s="180" t="s">
        <v>166</v>
      </c>
      <c r="K88" s="184" t="s">
        <v>165</v>
      </c>
      <c r="L88" s="182">
        <v>1710.3333333333333</v>
      </c>
      <c r="M88" s="185">
        <v>5131</v>
      </c>
      <c r="N88" s="185">
        <v>5131</v>
      </c>
      <c r="O88" s="182">
        <v>1.02</v>
      </c>
      <c r="P88" s="186" t="s">
        <v>496</v>
      </c>
      <c r="Q88" s="182">
        <v>45</v>
      </c>
      <c r="R88" s="182">
        <v>102</v>
      </c>
      <c r="S88" s="182" t="s">
        <v>167</v>
      </c>
      <c r="T88" s="182">
        <v>250</v>
      </c>
      <c r="U88" s="4">
        <v>150</v>
      </c>
      <c r="V88" s="4">
        <v>102</v>
      </c>
      <c r="W88" s="4">
        <v>33</v>
      </c>
      <c r="X88" s="4" t="s">
        <v>167</v>
      </c>
      <c r="Y88" s="187">
        <f t="shared" si="2"/>
        <v>36.300000000000004</v>
      </c>
      <c r="Z88" s="187">
        <f t="shared" si="3"/>
        <v>49.5</v>
      </c>
      <c r="AA88" s="4" t="s">
        <v>164</v>
      </c>
      <c r="AB88" s="4" t="s">
        <v>164</v>
      </c>
    </row>
    <row r="89" spans="1:28" s="32" customFormat="1" ht="30" customHeight="1">
      <c r="A89" s="33"/>
      <c r="B89" s="200"/>
      <c r="C89" s="180" t="s">
        <v>224</v>
      </c>
      <c r="D89" s="201" t="s">
        <v>788</v>
      </c>
      <c r="E89" s="181">
        <v>4</v>
      </c>
      <c r="F89" s="4" t="s">
        <v>169</v>
      </c>
      <c r="G89" s="4">
        <v>124</v>
      </c>
      <c r="H89" s="182" t="s">
        <v>24</v>
      </c>
      <c r="I89" s="180" t="s">
        <v>254</v>
      </c>
      <c r="J89" s="180" t="s">
        <v>386</v>
      </c>
      <c r="K89" s="184" t="s">
        <v>169</v>
      </c>
      <c r="L89" s="182">
        <v>0</v>
      </c>
      <c r="M89" s="185" t="s">
        <v>808</v>
      </c>
      <c r="N89" s="185">
        <v>350</v>
      </c>
      <c r="O89" s="182">
        <v>1.02</v>
      </c>
      <c r="P89" s="186" t="s">
        <v>496</v>
      </c>
      <c r="Q89" s="182">
        <v>45</v>
      </c>
      <c r="R89" s="182">
        <v>102</v>
      </c>
      <c r="S89" s="182">
        <v>-3.1</v>
      </c>
      <c r="T89" s="182">
        <v>10</v>
      </c>
      <c r="U89" s="4">
        <v>150</v>
      </c>
      <c r="V89" s="4">
        <v>102</v>
      </c>
      <c r="W89" s="4">
        <v>33</v>
      </c>
      <c r="X89" s="4">
        <v>-3.1</v>
      </c>
      <c r="Y89" s="187">
        <f t="shared" si="2"/>
        <v>36.300000000000004</v>
      </c>
      <c r="Z89" s="187">
        <f t="shared" si="3"/>
        <v>49.5</v>
      </c>
      <c r="AA89" s="4" t="s">
        <v>171</v>
      </c>
      <c r="AB89" s="199" t="s">
        <v>823</v>
      </c>
    </row>
    <row r="90" spans="1:28" s="32" customFormat="1" ht="30" customHeight="1">
      <c r="A90" s="33"/>
      <c r="B90" s="200"/>
      <c r="C90" s="180" t="s">
        <v>224</v>
      </c>
      <c r="D90" s="201" t="s">
        <v>185</v>
      </c>
      <c r="E90" s="181">
        <v>6</v>
      </c>
      <c r="F90" s="4" t="s">
        <v>165</v>
      </c>
      <c r="G90" s="4">
        <v>403</v>
      </c>
      <c r="H90" s="182" t="s">
        <v>24</v>
      </c>
      <c r="I90" s="180" t="s">
        <v>254</v>
      </c>
      <c r="J90" s="180" t="s">
        <v>166</v>
      </c>
      <c r="K90" s="184" t="s">
        <v>165</v>
      </c>
      <c r="L90" s="182" t="s">
        <v>799</v>
      </c>
      <c r="M90" s="182" t="s">
        <v>799</v>
      </c>
      <c r="N90" s="182" t="s">
        <v>799</v>
      </c>
      <c r="O90" s="182" t="s">
        <v>799</v>
      </c>
      <c r="P90" s="186" t="s">
        <v>496</v>
      </c>
      <c r="Q90" s="182" t="s">
        <v>799</v>
      </c>
      <c r="R90" s="182" t="s">
        <v>799</v>
      </c>
      <c r="S90" s="182" t="s">
        <v>167</v>
      </c>
      <c r="T90" s="182">
        <v>250</v>
      </c>
      <c r="U90" s="4">
        <v>150</v>
      </c>
      <c r="V90" s="4">
        <v>102</v>
      </c>
      <c r="W90" s="4">
        <v>33</v>
      </c>
      <c r="X90" s="4" t="s">
        <v>167</v>
      </c>
      <c r="Y90" s="187">
        <f t="shared" si="2"/>
        <v>36.300000000000004</v>
      </c>
      <c r="Z90" s="187">
        <f t="shared" si="3"/>
        <v>49.5</v>
      </c>
      <c r="AA90" s="4" t="s">
        <v>164</v>
      </c>
      <c r="AB90" s="4" t="s">
        <v>164</v>
      </c>
    </row>
    <row r="91" spans="1:28" s="32" customFormat="1" ht="30" customHeight="1">
      <c r="A91" s="33"/>
      <c r="B91" s="200"/>
      <c r="C91" s="180" t="s">
        <v>224</v>
      </c>
      <c r="D91" s="201" t="s">
        <v>228</v>
      </c>
      <c r="E91" s="181">
        <v>0.5</v>
      </c>
      <c r="F91" s="4" t="s">
        <v>165</v>
      </c>
      <c r="G91" s="4">
        <v>434</v>
      </c>
      <c r="H91" s="182" t="s">
        <v>72</v>
      </c>
      <c r="I91" s="180" t="s">
        <v>254</v>
      </c>
      <c r="J91" s="180" t="s">
        <v>185</v>
      </c>
      <c r="K91" s="184" t="s">
        <v>165</v>
      </c>
      <c r="L91" s="182" t="s">
        <v>799</v>
      </c>
      <c r="M91" s="182" t="s">
        <v>799</v>
      </c>
      <c r="N91" s="182" t="s">
        <v>799</v>
      </c>
      <c r="O91" s="182" t="s">
        <v>799</v>
      </c>
      <c r="P91" s="186" t="s">
        <v>496</v>
      </c>
      <c r="Q91" s="182" t="s">
        <v>799</v>
      </c>
      <c r="R91" s="182" t="s">
        <v>799</v>
      </c>
      <c r="S91" s="182" t="s">
        <v>167</v>
      </c>
      <c r="T91" s="182">
        <v>250</v>
      </c>
      <c r="U91" s="4">
        <v>150</v>
      </c>
      <c r="V91" s="4">
        <v>102</v>
      </c>
      <c r="W91" s="4">
        <v>33</v>
      </c>
      <c r="X91" s="4" t="s">
        <v>167</v>
      </c>
      <c r="Y91" s="187">
        <f t="shared" si="2"/>
        <v>36.300000000000004</v>
      </c>
      <c r="Z91" s="187">
        <f t="shared" si="3"/>
        <v>49.5</v>
      </c>
      <c r="AA91" s="4" t="s">
        <v>164</v>
      </c>
      <c r="AB91" s="4" t="s">
        <v>164</v>
      </c>
    </row>
    <row r="92" spans="1:28" s="33" customFormat="1" ht="30" customHeight="1">
      <c r="B92" s="209"/>
      <c r="C92" s="180" t="s">
        <v>224</v>
      </c>
      <c r="D92" s="201" t="s">
        <v>183</v>
      </c>
      <c r="E92" s="181">
        <v>0.5</v>
      </c>
      <c r="F92" s="4" t="s">
        <v>165</v>
      </c>
      <c r="G92" s="4">
        <v>401</v>
      </c>
      <c r="H92" s="4" t="s">
        <v>501</v>
      </c>
      <c r="I92" s="180" t="s">
        <v>253</v>
      </c>
      <c r="J92" s="180" t="s">
        <v>184</v>
      </c>
      <c r="K92" s="184" t="s">
        <v>165</v>
      </c>
      <c r="L92" s="182" t="s">
        <v>799</v>
      </c>
      <c r="M92" s="182" t="s">
        <v>799</v>
      </c>
      <c r="N92" s="182" t="s">
        <v>799</v>
      </c>
      <c r="O92" s="182" t="s">
        <v>799</v>
      </c>
      <c r="P92" s="186" t="s">
        <v>496</v>
      </c>
      <c r="Q92" s="182" t="s">
        <v>799</v>
      </c>
      <c r="R92" s="182" t="s">
        <v>799</v>
      </c>
      <c r="S92" s="182" t="s">
        <v>167</v>
      </c>
      <c r="T92" s="182">
        <v>250</v>
      </c>
      <c r="U92" s="4">
        <v>150</v>
      </c>
      <c r="V92" s="4">
        <v>95</v>
      </c>
      <c r="W92" s="4">
        <v>33</v>
      </c>
      <c r="X92" s="4" t="s">
        <v>167</v>
      </c>
      <c r="Y92" s="187">
        <f t="shared" si="2"/>
        <v>36.300000000000004</v>
      </c>
      <c r="Z92" s="187">
        <f t="shared" si="3"/>
        <v>49.5</v>
      </c>
      <c r="AA92" s="4" t="s">
        <v>164</v>
      </c>
      <c r="AB92" s="4" t="s">
        <v>164</v>
      </c>
    </row>
    <row r="93" spans="1:28" s="32" customFormat="1" ht="30" customHeight="1">
      <c r="A93" s="33"/>
      <c r="B93" s="209"/>
      <c r="C93" s="180" t="s">
        <v>224</v>
      </c>
      <c r="D93" s="201" t="s">
        <v>184</v>
      </c>
      <c r="E93" s="181">
        <v>6</v>
      </c>
      <c r="F93" s="4" t="s">
        <v>165</v>
      </c>
      <c r="G93" s="4">
        <v>402</v>
      </c>
      <c r="H93" s="182" t="s">
        <v>24</v>
      </c>
      <c r="I93" s="180" t="s">
        <v>253</v>
      </c>
      <c r="J93" s="180" t="s">
        <v>166</v>
      </c>
      <c r="K93" s="184" t="s">
        <v>165</v>
      </c>
      <c r="L93" s="182" t="s">
        <v>799</v>
      </c>
      <c r="M93" s="182" t="s">
        <v>799</v>
      </c>
      <c r="N93" s="182" t="s">
        <v>799</v>
      </c>
      <c r="O93" s="182" t="s">
        <v>799</v>
      </c>
      <c r="P93" s="186" t="s">
        <v>496</v>
      </c>
      <c r="Q93" s="182" t="s">
        <v>799</v>
      </c>
      <c r="R93" s="182" t="s">
        <v>799</v>
      </c>
      <c r="S93" s="182" t="s">
        <v>167</v>
      </c>
      <c r="T93" s="182">
        <v>250</v>
      </c>
      <c r="U93" s="4">
        <v>150</v>
      </c>
      <c r="V93" s="4">
        <v>95</v>
      </c>
      <c r="W93" s="4">
        <v>33</v>
      </c>
      <c r="X93" s="4" t="s">
        <v>167</v>
      </c>
      <c r="Y93" s="187">
        <f t="shared" si="2"/>
        <v>36.300000000000004</v>
      </c>
      <c r="Z93" s="187">
        <f t="shared" si="3"/>
        <v>49.5</v>
      </c>
      <c r="AA93" s="4" t="s">
        <v>164</v>
      </c>
      <c r="AB93" s="4" t="s">
        <v>164</v>
      </c>
    </row>
    <row r="94" spans="1:28" s="32" customFormat="1" ht="30" customHeight="1">
      <c r="A94" s="33"/>
      <c r="B94" s="209"/>
      <c r="C94" s="180" t="s">
        <v>224</v>
      </c>
      <c r="D94" s="201" t="s">
        <v>653</v>
      </c>
      <c r="E94" s="181">
        <v>1</v>
      </c>
      <c r="F94" s="4" t="s">
        <v>170</v>
      </c>
      <c r="G94" s="4">
        <v>204</v>
      </c>
      <c r="H94" s="182" t="s">
        <v>69</v>
      </c>
      <c r="I94" s="180" t="s">
        <v>256</v>
      </c>
      <c r="J94" s="180" t="s">
        <v>231</v>
      </c>
      <c r="K94" s="184" t="s">
        <v>170</v>
      </c>
      <c r="L94" s="182">
        <v>0.5</v>
      </c>
      <c r="M94" s="185" t="s">
        <v>719</v>
      </c>
      <c r="N94" s="185" t="s">
        <v>719</v>
      </c>
      <c r="O94" s="182">
        <v>1</v>
      </c>
      <c r="P94" s="186" t="s">
        <v>496</v>
      </c>
      <c r="Q94" s="182">
        <v>110</v>
      </c>
      <c r="R94" s="182">
        <v>102</v>
      </c>
      <c r="S94" s="182">
        <v>0</v>
      </c>
      <c r="T94" s="182">
        <v>2</v>
      </c>
      <c r="U94" s="4">
        <v>150</v>
      </c>
      <c r="V94" s="4">
        <v>102</v>
      </c>
      <c r="W94" s="4">
        <v>33</v>
      </c>
      <c r="X94" s="4">
        <v>2</v>
      </c>
      <c r="Y94" s="187">
        <f t="shared" si="2"/>
        <v>36.300000000000004</v>
      </c>
      <c r="Z94" s="187">
        <f t="shared" si="3"/>
        <v>49.5</v>
      </c>
      <c r="AA94" s="4" t="s">
        <v>171</v>
      </c>
      <c r="AB94" s="199" t="s">
        <v>820</v>
      </c>
    </row>
    <row r="95" spans="1:28" s="32" customFormat="1" ht="30" customHeight="1">
      <c r="A95" s="33"/>
      <c r="B95" s="200"/>
      <c r="C95" s="180" t="s">
        <v>224</v>
      </c>
      <c r="D95" s="201" t="s">
        <v>294</v>
      </c>
      <c r="E95" s="181">
        <v>0.5</v>
      </c>
      <c r="F95" s="4" t="s">
        <v>179</v>
      </c>
      <c r="G95" s="4">
        <v>707</v>
      </c>
      <c r="H95" s="182" t="s">
        <v>24</v>
      </c>
      <c r="I95" s="180" t="s">
        <v>256</v>
      </c>
      <c r="J95" s="180" t="s">
        <v>653</v>
      </c>
      <c r="K95" s="184" t="s">
        <v>179</v>
      </c>
      <c r="L95" s="182" t="s">
        <v>798</v>
      </c>
      <c r="M95" s="182" t="s">
        <v>798</v>
      </c>
      <c r="N95" s="182" t="s">
        <v>798</v>
      </c>
      <c r="O95" s="182">
        <v>0.9</v>
      </c>
      <c r="P95" s="186" t="s">
        <v>496</v>
      </c>
      <c r="Q95" s="182">
        <v>110</v>
      </c>
      <c r="R95" s="182">
        <v>102</v>
      </c>
      <c r="S95" s="182">
        <v>0</v>
      </c>
      <c r="T95" s="182">
        <v>2</v>
      </c>
      <c r="U95" s="4">
        <v>150</v>
      </c>
      <c r="V95" s="4">
        <v>102</v>
      </c>
      <c r="W95" s="4">
        <v>33</v>
      </c>
      <c r="X95" s="4">
        <v>2</v>
      </c>
      <c r="Y95" s="187">
        <f t="shared" si="2"/>
        <v>36.300000000000004</v>
      </c>
      <c r="Z95" s="187">
        <f t="shared" si="3"/>
        <v>49.5</v>
      </c>
      <c r="AA95" s="4" t="s">
        <v>171</v>
      </c>
      <c r="AB95" s="199" t="s">
        <v>820</v>
      </c>
    </row>
    <row r="96" spans="1:28" s="32" customFormat="1" ht="30" customHeight="1">
      <c r="A96" s="33"/>
      <c r="B96" s="200"/>
      <c r="C96" s="180" t="s">
        <v>224</v>
      </c>
      <c r="D96" s="4" t="s">
        <v>295</v>
      </c>
      <c r="E96" s="181">
        <v>1</v>
      </c>
      <c r="F96" s="4" t="s">
        <v>165</v>
      </c>
      <c r="G96" s="159">
        <v>447</v>
      </c>
      <c r="H96" s="182" t="s">
        <v>24</v>
      </c>
      <c r="I96" s="188" t="s">
        <v>840</v>
      </c>
      <c r="J96" s="188" t="s">
        <v>166</v>
      </c>
      <c r="K96" s="184" t="s">
        <v>165</v>
      </c>
      <c r="L96" s="182" t="s">
        <v>799</v>
      </c>
      <c r="M96" s="182" t="s">
        <v>799</v>
      </c>
      <c r="N96" s="182" t="s">
        <v>799</v>
      </c>
      <c r="O96" s="182" t="s">
        <v>799</v>
      </c>
      <c r="P96" s="186" t="s">
        <v>496</v>
      </c>
      <c r="Q96" s="182" t="s">
        <v>799</v>
      </c>
      <c r="R96" s="182">
        <v>102</v>
      </c>
      <c r="S96" s="182" t="s">
        <v>167</v>
      </c>
      <c r="T96" s="182">
        <v>1</v>
      </c>
      <c r="U96" s="4">
        <v>150</v>
      </c>
      <c r="V96" s="4">
        <v>102</v>
      </c>
      <c r="W96" s="4">
        <v>33</v>
      </c>
      <c r="X96" s="4" t="s">
        <v>167</v>
      </c>
      <c r="Y96" s="187">
        <f t="shared" si="2"/>
        <v>36.300000000000004</v>
      </c>
      <c r="Z96" s="187">
        <f t="shared" si="3"/>
        <v>49.5</v>
      </c>
      <c r="AA96" s="4" t="s">
        <v>164</v>
      </c>
      <c r="AB96" s="4" t="s">
        <v>164</v>
      </c>
    </row>
    <row r="97" spans="1:28" s="32" customFormat="1" ht="30" customHeight="1">
      <c r="A97" s="33"/>
      <c r="B97" s="200"/>
      <c r="C97" s="180" t="s">
        <v>15</v>
      </c>
      <c r="D97" s="201" t="s">
        <v>733</v>
      </c>
      <c r="E97" s="181">
        <v>10</v>
      </c>
      <c r="F97" s="4" t="s">
        <v>181</v>
      </c>
      <c r="G97" s="4">
        <v>126</v>
      </c>
      <c r="H97" s="182" t="s">
        <v>76</v>
      </c>
      <c r="I97" s="180" t="s">
        <v>255</v>
      </c>
      <c r="J97" s="180" t="s">
        <v>296</v>
      </c>
      <c r="K97" s="184" t="s">
        <v>181</v>
      </c>
      <c r="L97" s="182">
        <v>1108.33</v>
      </c>
      <c r="M97" s="185">
        <v>1108.33</v>
      </c>
      <c r="N97" s="185">
        <v>3325</v>
      </c>
      <c r="O97" s="182">
        <v>1.46</v>
      </c>
      <c r="P97" s="186" t="s">
        <v>496</v>
      </c>
      <c r="Q97" s="182">
        <v>45</v>
      </c>
      <c r="R97" s="182">
        <v>72</v>
      </c>
      <c r="S97" s="182">
        <v>0</v>
      </c>
      <c r="T97" s="182">
        <v>2</v>
      </c>
      <c r="U97" s="4">
        <v>150</v>
      </c>
      <c r="V97" s="4">
        <v>102</v>
      </c>
      <c r="W97" s="4">
        <v>33</v>
      </c>
      <c r="X97" s="4">
        <v>1</v>
      </c>
      <c r="Y97" s="187">
        <f t="shared" si="2"/>
        <v>36.300000000000004</v>
      </c>
      <c r="Z97" s="187">
        <f t="shared" si="3"/>
        <v>49.5</v>
      </c>
      <c r="AA97" s="4" t="s">
        <v>164</v>
      </c>
      <c r="AB97" s="4" t="s">
        <v>164</v>
      </c>
    </row>
    <row r="98" spans="1:28" s="32" customFormat="1" ht="30" customHeight="1">
      <c r="A98" s="33"/>
      <c r="B98" s="200"/>
      <c r="C98" s="180" t="s">
        <v>15</v>
      </c>
      <c r="D98" s="201" t="s">
        <v>296</v>
      </c>
      <c r="E98" s="181">
        <v>14</v>
      </c>
      <c r="F98" s="4" t="s">
        <v>181</v>
      </c>
      <c r="G98" s="4">
        <v>126</v>
      </c>
      <c r="H98" s="182" t="s">
        <v>24</v>
      </c>
      <c r="I98" s="180" t="s">
        <v>733</v>
      </c>
      <c r="J98" s="180" t="s">
        <v>414</v>
      </c>
      <c r="K98" s="184" t="s">
        <v>181</v>
      </c>
      <c r="L98" s="182">
        <v>1108.33</v>
      </c>
      <c r="M98" s="185">
        <v>1108.33</v>
      </c>
      <c r="N98" s="185">
        <v>3325</v>
      </c>
      <c r="O98" s="182">
        <v>1.46</v>
      </c>
      <c r="P98" s="186" t="s">
        <v>496</v>
      </c>
      <c r="Q98" s="182">
        <v>45</v>
      </c>
      <c r="R98" s="182">
        <v>72</v>
      </c>
      <c r="S98" s="182">
        <v>0</v>
      </c>
      <c r="T98" s="182">
        <v>2</v>
      </c>
      <c r="U98" s="4">
        <v>150</v>
      </c>
      <c r="V98" s="4">
        <v>102</v>
      </c>
      <c r="W98" s="4">
        <v>33</v>
      </c>
      <c r="X98" s="4">
        <v>1</v>
      </c>
      <c r="Y98" s="187">
        <f t="shared" si="2"/>
        <v>36.300000000000004</v>
      </c>
      <c r="Z98" s="187">
        <f t="shared" si="3"/>
        <v>49.5</v>
      </c>
      <c r="AA98" s="4" t="s">
        <v>164</v>
      </c>
      <c r="AB98" s="4" t="s">
        <v>164</v>
      </c>
    </row>
    <row r="99" spans="1:28" s="32" customFormat="1" ht="30" customHeight="1">
      <c r="A99" s="33"/>
      <c r="B99" s="200"/>
      <c r="C99" s="180" t="s">
        <v>15</v>
      </c>
      <c r="D99" s="201" t="s">
        <v>297</v>
      </c>
      <c r="E99" s="181">
        <v>3</v>
      </c>
      <c r="F99" s="4" t="s">
        <v>181</v>
      </c>
      <c r="G99" s="4">
        <v>66</v>
      </c>
      <c r="H99" s="182" t="s">
        <v>24</v>
      </c>
      <c r="I99" s="180" t="s">
        <v>296</v>
      </c>
      <c r="J99" s="180" t="s">
        <v>296</v>
      </c>
      <c r="K99" s="184" t="s">
        <v>181</v>
      </c>
      <c r="L99" s="182">
        <v>207.8125</v>
      </c>
      <c r="M99" s="185">
        <v>415.625</v>
      </c>
      <c r="N99" s="185">
        <v>831.25</v>
      </c>
      <c r="O99" s="182">
        <v>1.46</v>
      </c>
      <c r="P99" s="186" t="s">
        <v>496</v>
      </c>
      <c r="Q99" s="182">
        <v>45</v>
      </c>
      <c r="R99" s="182">
        <v>72</v>
      </c>
      <c r="S99" s="182">
        <v>0</v>
      </c>
      <c r="T99" s="182">
        <v>2</v>
      </c>
      <c r="U99" s="4">
        <v>150</v>
      </c>
      <c r="V99" s="4">
        <v>102</v>
      </c>
      <c r="W99" s="4">
        <v>33</v>
      </c>
      <c r="X99" s="4">
        <v>1</v>
      </c>
      <c r="Y99" s="187">
        <f t="shared" si="2"/>
        <v>36.300000000000004</v>
      </c>
      <c r="Z99" s="187">
        <f t="shared" si="3"/>
        <v>49.5</v>
      </c>
      <c r="AA99" s="4" t="s">
        <v>164</v>
      </c>
      <c r="AB99" s="4" t="s">
        <v>164</v>
      </c>
    </row>
    <row r="100" spans="1:28" s="32" customFormat="1" ht="30" customHeight="1">
      <c r="A100" s="33"/>
      <c r="B100" s="200"/>
      <c r="C100" s="180" t="s">
        <v>15</v>
      </c>
      <c r="D100" s="201" t="s">
        <v>298</v>
      </c>
      <c r="E100" s="181">
        <v>4</v>
      </c>
      <c r="F100" s="4" t="s">
        <v>142</v>
      </c>
      <c r="G100" s="4">
        <v>307</v>
      </c>
      <c r="H100" s="182" t="s">
        <v>24</v>
      </c>
      <c r="I100" s="180" t="s">
        <v>415</v>
      </c>
      <c r="J100" s="180" t="s">
        <v>416</v>
      </c>
      <c r="K100" s="184" t="s">
        <v>142</v>
      </c>
      <c r="L100" s="182">
        <v>200</v>
      </c>
      <c r="M100" s="185">
        <v>310</v>
      </c>
      <c r="N100" s="185">
        <v>310</v>
      </c>
      <c r="O100" s="182">
        <v>0.56999999999999995</v>
      </c>
      <c r="P100" s="186" t="s">
        <v>496</v>
      </c>
      <c r="Q100" s="182">
        <v>45</v>
      </c>
      <c r="R100" s="182">
        <v>100</v>
      </c>
      <c r="S100" s="182">
        <v>10</v>
      </c>
      <c r="T100" s="182">
        <v>20</v>
      </c>
      <c r="U100" s="4">
        <v>150</v>
      </c>
      <c r="V100" s="4">
        <v>100</v>
      </c>
      <c r="W100" s="4">
        <v>33</v>
      </c>
      <c r="X100" s="4">
        <v>20</v>
      </c>
      <c r="Y100" s="187">
        <f t="shared" si="2"/>
        <v>36.300000000000004</v>
      </c>
      <c r="Z100" s="187">
        <f t="shared" si="3"/>
        <v>49.5</v>
      </c>
      <c r="AA100" s="4" t="s">
        <v>164</v>
      </c>
      <c r="AB100" s="4" t="s">
        <v>164</v>
      </c>
    </row>
    <row r="101" spans="1:28" s="32" customFormat="1" ht="30" customHeight="1">
      <c r="A101" s="33"/>
      <c r="B101" s="200"/>
      <c r="C101" s="180" t="s">
        <v>15</v>
      </c>
      <c r="D101" s="201" t="s">
        <v>299</v>
      </c>
      <c r="E101" s="181">
        <v>0.5</v>
      </c>
      <c r="F101" s="4" t="s">
        <v>142</v>
      </c>
      <c r="G101" s="4">
        <v>308</v>
      </c>
      <c r="H101" s="182" t="s">
        <v>24</v>
      </c>
      <c r="I101" s="180" t="s">
        <v>298</v>
      </c>
      <c r="J101" s="180" t="s">
        <v>417</v>
      </c>
      <c r="K101" s="184" t="s">
        <v>142</v>
      </c>
      <c r="L101" s="182">
        <v>0</v>
      </c>
      <c r="M101" s="185">
        <v>315</v>
      </c>
      <c r="N101" s="185">
        <v>315</v>
      </c>
      <c r="O101" s="182">
        <v>0.56999999999999995</v>
      </c>
      <c r="P101" s="186" t="s">
        <v>496</v>
      </c>
      <c r="Q101" s="182">
        <v>45</v>
      </c>
      <c r="R101" s="182">
        <v>100</v>
      </c>
      <c r="S101" s="182">
        <v>10</v>
      </c>
      <c r="T101" s="182">
        <v>20</v>
      </c>
      <c r="U101" s="4">
        <v>150</v>
      </c>
      <c r="V101" s="4">
        <v>100</v>
      </c>
      <c r="W101" s="4">
        <v>33</v>
      </c>
      <c r="X101" s="4">
        <v>15</v>
      </c>
      <c r="Y101" s="187">
        <f t="shared" si="2"/>
        <v>36.300000000000004</v>
      </c>
      <c r="Z101" s="187">
        <f t="shared" si="3"/>
        <v>49.5</v>
      </c>
      <c r="AA101" s="4" t="s">
        <v>164</v>
      </c>
      <c r="AB101" s="4" t="s">
        <v>164</v>
      </c>
    </row>
    <row r="102" spans="1:28" s="32" customFormat="1" ht="30" customHeight="1">
      <c r="A102" s="33"/>
      <c r="B102" s="200"/>
      <c r="C102" s="180" t="s">
        <v>15</v>
      </c>
      <c r="D102" s="201" t="s">
        <v>826</v>
      </c>
      <c r="E102" s="181">
        <v>1.5</v>
      </c>
      <c r="F102" s="4" t="s">
        <v>165</v>
      </c>
      <c r="G102" s="4">
        <v>446</v>
      </c>
      <c r="H102" s="182" t="s">
        <v>24</v>
      </c>
      <c r="I102" s="180" t="s">
        <v>255</v>
      </c>
      <c r="J102" s="180" t="s">
        <v>827</v>
      </c>
      <c r="K102" s="184" t="s">
        <v>165</v>
      </c>
      <c r="L102" s="182">
        <v>1108.33</v>
      </c>
      <c r="M102" s="185">
        <v>1108.33</v>
      </c>
      <c r="N102" s="185">
        <v>3325</v>
      </c>
      <c r="O102" s="182">
        <v>1.46</v>
      </c>
      <c r="P102" s="186" t="s">
        <v>496</v>
      </c>
      <c r="Q102" s="182">
        <v>45</v>
      </c>
      <c r="R102" s="182">
        <v>72</v>
      </c>
      <c r="S102" s="182">
        <v>0</v>
      </c>
      <c r="T102" s="182">
        <v>2</v>
      </c>
      <c r="U102" s="4">
        <v>150</v>
      </c>
      <c r="V102" s="4">
        <v>102</v>
      </c>
      <c r="W102" s="4">
        <v>33</v>
      </c>
      <c r="X102" s="4">
        <v>1</v>
      </c>
      <c r="Y102" s="187">
        <f t="shared" si="2"/>
        <v>36.300000000000004</v>
      </c>
      <c r="Z102" s="187">
        <f t="shared" si="3"/>
        <v>49.5</v>
      </c>
      <c r="AA102" s="4" t="s">
        <v>164</v>
      </c>
      <c r="AB102" s="4" t="s">
        <v>164</v>
      </c>
    </row>
    <row r="103" spans="1:28" s="32" customFormat="1" ht="30" customHeight="1">
      <c r="A103" s="33"/>
      <c r="B103" s="200"/>
      <c r="C103" s="180" t="s">
        <v>15</v>
      </c>
      <c r="D103" s="201" t="s">
        <v>828</v>
      </c>
      <c r="E103" s="181">
        <v>3</v>
      </c>
      <c r="F103" s="4" t="s">
        <v>165</v>
      </c>
      <c r="G103" s="4">
        <v>446</v>
      </c>
      <c r="H103" s="182" t="s">
        <v>24</v>
      </c>
      <c r="I103" s="180" t="s">
        <v>827</v>
      </c>
      <c r="J103" s="180" t="s">
        <v>166</v>
      </c>
      <c r="K103" s="184" t="s">
        <v>165</v>
      </c>
      <c r="L103" s="182">
        <v>1108.33</v>
      </c>
      <c r="M103" s="185">
        <v>1108.33</v>
      </c>
      <c r="N103" s="185">
        <v>3325</v>
      </c>
      <c r="O103" s="182">
        <v>1.46</v>
      </c>
      <c r="P103" s="186" t="s">
        <v>496</v>
      </c>
      <c r="Q103" s="182">
        <v>45</v>
      </c>
      <c r="R103" s="182">
        <v>72</v>
      </c>
      <c r="S103" s="182" t="s">
        <v>167</v>
      </c>
      <c r="T103" s="182">
        <v>2</v>
      </c>
      <c r="U103" s="4">
        <v>150</v>
      </c>
      <c r="V103" s="4">
        <v>102</v>
      </c>
      <c r="W103" s="4">
        <v>33</v>
      </c>
      <c r="X103" s="4">
        <v>1</v>
      </c>
      <c r="Y103" s="187">
        <f t="shared" si="2"/>
        <v>36.300000000000004</v>
      </c>
      <c r="Z103" s="187">
        <f t="shared" si="3"/>
        <v>49.5</v>
      </c>
      <c r="AA103" s="4" t="s">
        <v>164</v>
      </c>
      <c r="AB103" s="4" t="s">
        <v>164</v>
      </c>
    </row>
    <row r="104" spans="1:28" s="32" customFormat="1" ht="30" customHeight="1">
      <c r="A104" s="33"/>
      <c r="B104" s="200"/>
      <c r="C104" s="180" t="s">
        <v>300</v>
      </c>
      <c r="D104" s="201" t="s">
        <v>301</v>
      </c>
      <c r="E104" s="181">
        <v>20</v>
      </c>
      <c r="F104" s="4" t="s">
        <v>182</v>
      </c>
      <c r="G104" s="4">
        <v>177</v>
      </c>
      <c r="H104" s="182" t="s">
        <v>24</v>
      </c>
      <c r="I104" s="180" t="s">
        <v>418</v>
      </c>
      <c r="J104" s="180" t="s">
        <v>419</v>
      </c>
      <c r="K104" s="184" t="s">
        <v>182</v>
      </c>
      <c r="L104" s="182">
        <v>1252</v>
      </c>
      <c r="M104" s="185">
        <v>2963</v>
      </c>
      <c r="N104" s="185">
        <v>10618</v>
      </c>
      <c r="O104" s="182">
        <v>0.56999999999999995</v>
      </c>
      <c r="P104" s="186" t="s">
        <v>496</v>
      </c>
      <c r="Q104" s="182" t="s">
        <v>513</v>
      </c>
      <c r="R104" s="182">
        <v>86</v>
      </c>
      <c r="S104" s="182">
        <v>-9.4</v>
      </c>
      <c r="T104" s="182">
        <v>13.59</v>
      </c>
      <c r="U104" s="4">
        <v>150</v>
      </c>
      <c r="V104" s="4">
        <v>86</v>
      </c>
      <c r="W104" s="4">
        <v>33</v>
      </c>
      <c r="X104" s="4">
        <v>13.59</v>
      </c>
      <c r="Y104" s="187">
        <f t="shared" si="2"/>
        <v>36.300000000000004</v>
      </c>
      <c r="Z104" s="187">
        <f t="shared" si="3"/>
        <v>49.5</v>
      </c>
      <c r="AA104" s="4" t="s">
        <v>164</v>
      </c>
      <c r="AB104" s="4" t="s">
        <v>164</v>
      </c>
    </row>
    <row r="105" spans="1:28" s="32" customFormat="1" ht="30" customHeight="1">
      <c r="A105" s="33"/>
      <c r="B105" s="200"/>
      <c r="C105" s="180" t="s">
        <v>300</v>
      </c>
      <c r="D105" s="201" t="s">
        <v>302</v>
      </c>
      <c r="E105" s="181">
        <v>6</v>
      </c>
      <c r="F105" s="4" t="s">
        <v>182</v>
      </c>
      <c r="G105" s="4">
        <v>156</v>
      </c>
      <c r="H105" s="182" t="s">
        <v>24</v>
      </c>
      <c r="I105" s="180" t="s">
        <v>411</v>
      </c>
      <c r="J105" s="180" t="s">
        <v>418</v>
      </c>
      <c r="K105" s="184" t="s">
        <v>182</v>
      </c>
      <c r="L105" s="182">
        <v>1234.6666666666667</v>
      </c>
      <c r="M105" s="185">
        <v>3704</v>
      </c>
      <c r="N105" s="185">
        <v>3704</v>
      </c>
      <c r="O105" s="182">
        <v>0.6</v>
      </c>
      <c r="P105" s="186" t="s">
        <v>496</v>
      </c>
      <c r="Q105" s="182" t="s">
        <v>513</v>
      </c>
      <c r="R105" s="182">
        <v>86</v>
      </c>
      <c r="S105" s="182">
        <v>100</v>
      </c>
      <c r="T105" s="182">
        <v>140</v>
      </c>
      <c r="U105" s="4">
        <v>150</v>
      </c>
      <c r="V105" s="4">
        <v>86</v>
      </c>
      <c r="W105" s="4">
        <v>200</v>
      </c>
      <c r="X105" s="4">
        <v>140</v>
      </c>
      <c r="Y105" s="187">
        <f t="shared" si="2"/>
        <v>220.00000000000003</v>
      </c>
      <c r="Z105" s="187">
        <f t="shared" si="3"/>
        <v>300</v>
      </c>
      <c r="AA105" s="4" t="s">
        <v>164</v>
      </c>
      <c r="AB105" s="4" t="s">
        <v>164</v>
      </c>
    </row>
    <row r="106" spans="1:28" s="32" customFormat="1" ht="30" customHeight="1">
      <c r="A106" s="33"/>
      <c r="B106" s="200"/>
      <c r="C106" s="180" t="s">
        <v>300</v>
      </c>
      <c r="D106" s="201" t="s">
        <v>303</v>
      </c>
      <c r="E106" s="181">
        <v>8</v>
      </c>
      <c r="F106" s="4" t="s">
        <v>182</v>
      </c>
      <c r="G106" s="210" t="s">
        <v>655</v>
      </c>
      <c r="H106" s="182" t="s">
        <v>24</v>
      </c>
      <c r="I106" s="180" t="s">
        <v>418</v>
      </c>
      <c r="J106" s="180" t="s">
        <v>420</v>
      </c>
      <c r="K106" s="184" t="s">
        <v>182</v>
      </c>
      <c r="L106" s="182">
        <v>778.66700000000003</v>
      </c>
      <c r="M106" s="185">
        <v>2336</v>
      </c>
      <c r="N106" s="185">
        <v>2336</v>
      </c>
      <c r="O106" s="182">
        <v>0.6</v>
      </c>
      <c r="P106" s="186" t="s">
        <v>496</v>
      </c>
      <c r="Q106" s="182" t="s">
        <v>513</v>
      </c>
      <c r="R106" s="182">
        <v>86</v>
      </c>
      <c r="S106" s="182">
        <v>18</v>
      </c>
      <c r="T106" s="182">
        <v>32</v>
      </c>
      <c r="U106" s="4">
        <v>150</v>
      </c>
      <c r="V106" s="4">
        <v>86</v>
      </c>
      <c r="W106" s="4">
        <v>100</v>
      </c>
      <c r="X106" s="4">
        <v>25</v>
      </c>
      <c r="Y106" s="187">
        <f t="shared" si="2"/>
        <v>110.00000000000001</v>
      </c>
      <c r="Z106" s="187">
        <f t="shared" si="3"/>
        <v>150</v>
      </c>
      <c r="AA106" s="4" t="s">
        <v>164</v>
      </c>
      <c r="AB106" s="4" t="s">
        <v>164</v>
      </c>
    </row>
    <row r="107" spans="1:28" s="33" customFormat="1" ht="30" customHeight="1">
      <c r="B107" s="200"/>
      <c r="C107" s="180" t="s">
        <v>300</v>
      </c>
      <c r="D107" s="201" t="s">
        <v>304</v>
      </c>
      <c r="E107" s="181">
        <v>8</v>
      </c>
      <c r="F107" s="4" t="s">
        <v>182</v>
      </c>
      <c r="G107" s="210" t="s">
        <v>656</v>
      </c>
      <c r="H107" s="182" t="s">
        <v>24</v>
      </c>
      <c r="I107" s="180" t="s">
        <v>420</v>
      </c>
      <c r="J107" s="188" t="s">
        <v>421</v>
      </c>
      <c r="K107" s="184" t="s">
        <v>182</v>
      </c>
      <c r="L107" s="182">
        <v>778.66700000000003</v>
      </c>
      <c r="M107" s="185">
        <v>2336</v>
      </c>
      <c r="N107" s="185">
        <v>2336</v>
      </c>
      <c r="O107" s="182">
        <v>0.6</v>
      </c>
      <c r="P107" s="186" t="s">
        <v>496</v>
      </c>
      <c r="Q107" s="182" t="s">
        <v>513</v>
      </c>
      <c r="R107" s="182">
        <v>86</v>
      </c>
      <c r="S107" s="182">
        <v>18</v>
      </c>
      <c r="T107" s="182">
        <v>32</v>
      </c>
      <c r="U107" s="4">
        <v>150</v>
      </c>
      <c r="V107" s="4">
        <v>86</v>
      </c>
      <c r="W107" s="4">
        <v>100</v>
      </c>
      <c r="X107" s="4">
        <v>25</v>
      </c>
      <c r="Y107" s="187">
        <f t="shared" si="2"/>
        <v>110.00000000000001</v>
      </c>
      <c r="Z107" s="187">
        <f t="shared" si="3"/>
        <v>150</v>
      </c>
      <c r="AA107" s="4" t="s">
        <v>164</v>
      </c>
      <c r="AB107" s="4" t="s">
        <v>164</v>
      </c>
    </row>
    <row r="108" spans="1:28" s="33" customFormat="1" ht="30" customHeight="1">
      <c r="B108" s="209"/>
      <c r="C108" s="188" t="s">
        <v>300</v>
      </c>
      <c r="D108" s="4" t="s">
        <v>305</v>
      </c>
      <c r="E108" s="181">
        <v>8</v>
      </c>
      <c r="F108" s="4" t="s">
        <v>182</v>
      </c>
      <c r="G108" s="4">
        <v>148</v>
      </c>
      <c r="H108" s="4" t="s">
        <v>24</v>
      </c>
      <c r="I108" s="188" t="s">
        <v>418</v>
      </c>
      <c r="J108" s="188" t="s">
        <v>422</v>
      </c>
      <c r="K108" s="18" t="s">
        <v>182</v>
      </c>
      <c r="L108" s="4">
        <v>778.66700000000003</v>
      </c>
      <c r="M108" s="208">
        <v>3822</v>
      </c>
      <c r="N108" s="208">
        <v>3822</v>
      </c>
      <c r="O108" s="182">
        <v>0.6</v>
      </c>
      <c r="P108" s="186" t="s">
        <v>496</v>
      </c>
      <c r="Q108" s="182" t="s">
        <v>513</v>
      </c>
      <c r="R108" s="4">
        <v>86</v>
      </c>
      <c r="S108" s="4">
        <v>90</v>
      </c>
      <c r="T108" s="4">
        <v>100</v>
      </c>
      <c r="U108" s="4">
        <v>150</v>
      </c>
      <c r="V108" s="4">
        <v>86</v>
      </c>
      <c r="W108" s="4">
        <v>150</v>
      </c>
      <c r="X108" s="4">
        <v>95</v>
      </c>
      <c r="Y108" s="187">
        <f t="shared" si="2"/>
        <v>165</v>
      </c>
      <c r="Z108" s="187">
        <f t="shared" si="3"/>
        <v>225</v>
      </c>
      <c r="AA108" s="4" t="s">
        <v>164</v>
      </c>
      <c r="AB108" s="4" t="s">
        <v>164</v>
      </c>
    </row>
    <row r="109" spans="1:28" s="32" customFormat="1" ht="30" customHeight="1">
      <c r="A109" s="33"/>
      <c r="B109" s="209"/>
      <c r="C109" s="188" t="s">
        <v>300</v>
      </c>
      <c r="D109" s="4" t="s">
        <v>306</v>
      </c>
      <c r="E109" s="181">
        <v>8</v>
      </c>
      <c r="F109" s="4" t="s">
        <v>182</v>
      </c>
      <c r="G109" s="4">
        <v>150</v>
      </c>
      <c r="H109" s="4" t="s">
        <v>24</v>
      </c>
      <c r="I109" s="188" t="s">
        <v>422</v>
      </c>
      <c r="J109" s="188" t="s">
        <v>418</v>
      </c>
      <c r="K109" s="18" t="s">
        <v>182</v>
      </c>
      <c r="L109" s="4">
        <v>778.66700000000003</v>
      </c>
      <c r="M109" s="208">
        <v>3822</v>
      </c>
      <c r="N109" s="208">
        <v>3822</v>
      </c>
      <c r="O109" s="182">
        <v>0.6</v>
      </c>
      <c r="P109" s="186" t="s">
        <v>496</v>
      </c>
      <c r="Q109" s="182" t="s">
        <v>513</v>
      </c>
      <c r="R109" s="4">
        <v>86</v>
      </c>
      <c r="S109" s="4">
        <v>90</v>
      </c>
      <c r="T109" s="4">
        <v>100</v>
      </c>
      <c r="U109" s="4">
        <v>150</v>
      </c>
      <c r="V109" s="4">
        <v>86</v>
      </c>
      <c r="W109" s="4">
        <v>150</v>
      </c>
      <c r="X109" s="4">
        <v>95</v>
      </c>
      <c r="Y109" s="187">
        <f t="shared" si="2"/>
        <v>165</v>
      </c>
      <c r="Z109" s="187">
        <f t="shared" si="3"/>
        <v>225</v>
      </c>
      <c r="AA109" s="4" t="s">
        <v>164</v>
      </c>
      <c r="AB109" s="4" t="s">
        <v>164</v>
      </c>
    </row>
    <row r="110" spans="1:28" s="32" customFormat="1" ht="30" customHeight="1">
      <c r="A110" s="33"/>
      <c r="B110" s="200"/>
      <c r="C110" s="180" t="s">
        <v>300</v>
      </c>
      <c r="D110" s="201" t="s">
        <v>307</v>
      </c>
      <c r="E110" s="181">
        <v>4</v>
      </c>
      <c r="F110" s="4" t="s">
        <v>181</v>
      </c>
      <c r="G110" s="4">
        <v>157</v>
      </c>
      <c r="H110" s="182" t="s">
        <v>24</v>
      </c>
      <c r="I110" s="180" t="s">
        <v>418</v>
      </c>
      <c r="J110" s="180" t="s">
        <v>296</v>
      </c>
      <c r="K110" s="184" t="s">
        <v>181</v>
      </c>
      <c r="L110" s="182">
        <v>0</v>
      </c>
      <c r="M110" s="185">
        <v>285</v>
      </c>
      <c r="N110" s="185">
        <v>600</v>
      </c>
      <c r="O110" s="182">
        <v>1.46</v>
      </c>
      <c r="P110" s="186" t="s">
        <v>496</v>
      </c>
      <c r="Q110" s="182" t="s">
        <v>513</v>
      </c>
      <c r="R110" s="182">
        <v>86</v>
      </c>
      <c r="S110" s="182">
        <v>5</v>
      </c>
      <c r="T110" s="182">
        <v>15</v>
      </c>
      <c r="U110" s="4">
        <v>150</v>
      </c>
      <c r="V110" s="4">
        <v>86</v>
      </c>
      <c r="W110" s="4">
        <v>33</v>
      </c>
      <c r="X110" s="4">
        <v>1</v>
      </c>
      <c r="Y110" s="187">
        <f t="shared" si="2"/>
        <v>36.300000000000004</v>
      </c>
      <c r="Z110" s="187">
        <f t="shared" si="3"/>
        <v>49.5</v>
      </c>
      <c r="AA110" s="4" t="s">
        <v>164</v>
      </c>
      <c r="AB110" s="211" t="s">
        <v>164</v>
      </c>
    </row>
    <row r="111" spans="1:28" s="32" customFormat="1" ht="30" customHeight="1">
      <c r="A111" s="33"/>
      <c r="B111" s="200"/>
      <c r="C111" s="180" t="s">
        <v>300</v>
      </c>
      <c r="D111" s="201" t="s">
        <v>505</v>
      </c>
      <c r="E111" s="181">
        <v>0.25</v>
      </c>
      <c r="F111" s="4" t="s">
        <v>181</v>
      </c>
      <c r="G111" s="4">
        <v>166</v>
      </c>
      <c r="H111" s="182" t="s">
        <v>72</v>
      </c>
      <c r="I111" s="180" t="s">
        <v>307</v>
      </c>
      <c r="J111" s="180" t="s">
        <v>249</v>
      </c>
      <c r="K111" s="184" t="s">
        <v>181</v>
      </c>
      <c r="L111" s="182" t="s">
        <v>803</v>
      </c>
      <c r="M111" s="182" t="s">
        <v>803</v>
      </c>
      <c r="N111" s="182" t="s">
        <v>804</v>
      </c>
      <c r="O111" s="182">
        <v>1.46</v>
      </c>
      <c r="P111" s="186" t="s">
        <v>496</v>
      </c>
      <c r="Q111" s="182" t="s">
        <v>513</v>
      </c>
      <c r="R111" s="182">
        <v>86</v>
      </c>
      <c r="S111" s="182">
        <v>5</v>
      </c>
      <c r="T111" s="182">
        <v>15</v>
      </c>
      <c r="U111" s="4">
        <v>150</v>
      </c>
      <c r="V111" s="4">
        <v>86</v>
      </c>
      <c r="W111" s="4">
        <v>33</v>
      </c>
      <c r="X111" s="4">
        <v>15</v>
      </c>
      <c r="Y111" s="187">
        <f t="shared" si="2"/>
        <v>36.300000000000004</v>
      </c>
      <c r="Z111" s="187">
        <f t="shared" si="3"/>
        <v>49.5</v>
      </c>
      <c r="AA111" s="4" t="s">
        <v>171</v>
      </c>
      <c r="AB111" s="208" t="s">
        <v>820</v>
      </c>
    </row>
    <row r="112" spans="1:28" s="32" customFormat="1" ht="30" customHeight="1">
      <c r="A112" s="33"/>
      <c r="B112" s="200"/>
      <c r="C112" s="180" t="s">
        <v>300</v>
      </c>
      <c r="D112" s="201" t="s">
        <v>308</v>
      </c>
      <c r="E112" s="181">
        <v>10</v>
      </c>
      <c r="F112" s="4" t="s">
        <v>401</v>
      </c>
      <c r="G112" s="4">
        <v>158</v>
      </c>
      <c r="H112" s="182" t="s">
        <v>24</v>
      </c>
      <c r="I112" s="180" t="s">
        <v>418</v>
      </c>
      <c r="J112" s="180" t="s">
        <v>514</v>
      </c>
      <c r="K112" s="184" t="s">
        <v>401</v>
      </c>
      <c r="L112" s="182">
        <v>0</v>
      </c>
      <c r="M112" s="185">
        <v>4000</v>
      </c>
      <c r="N112" s="185">
        <v>4000</v>
      </c>
      <c r="O112" s="182">
        <v>0.6</v>
      </c>
      <c r="P112" s="186" t="s">
        <v>496</v>
      </c>
      <c r="Q112" s="182" t="s">
        <v>513</v>
      </c>
      <c r="R112" s="182">
        <v>86</v>
      </c>
      <c r="S112" s="182">
        <v>5</v>
      </c>
      <c r="T112" s="182">
        <v>15</v>
      </c>
      <c r="U112" s="4">
        <v>150</v>
      </c>
      <c r="V112" s="4">
        <v>86</v>
      </c>
      <c r="W112" s="4">
        <v>33</v>
      </c>
      <c r="X112" s="4">
        <v>10</v>
      </c>
      <c r="Y112" s="187">
        <f t="shared" si="2"/>
        <v>36.300000000000004</v>
      </c>
      <c r="Z112" s="187">
        <f t="shared" si="3"/>
        <v>49.5</v>
      </c>
      <c r="AA112" s="4" t="s">
        <v>164</v>
      </c>
      <c r="AB112" s="4" t="s">
        <v>164</v>
      </c>
    </row>
    <row r="113" spans="1:28" s="32" customFormat="1" ht="30" customHeight="1">
      <c r="A113" s="33"/>
      <c r="B113" s="200"/>
      <c r="C113" s="180" t="s">
        <v>300</v>
      </c>
      <c r="D113" s="201" t="s">
        <v>309</v>
      </c>
      <c r="E113" s="181">
        <v>10</v>
      </c>
      <c r="F113" s="4" t="s">
        <v>34</v>
      </c>
      <c r="G113" s="4">
        <v>149</v>
      </c>
      <c r="H113" s="182" t="s">
        <v>24</v>
      </c>
      <c r="I113" s="180" t="s">
        <v>418</v>
      </c>
      <c r="J113" s="180" t="s">
        <v>423</v>
      </c>
      <c r="K113" s="184" t="s">
        <v>34</v>
      </c>
      <c r="L113" s="182">
        <v>2416</v>
      </c>
      <c r="M113" s="185">
        <v>3704</v>
      </c>
      <c r="N113" s="185">
        <v>3704</v>
      </c>
      <c r="O113" s="182">
        <v>0.6</v>
      </c>
      <c r="P113" s="186" t="s">
        <v>496</v>
      </c>
      <c r="Q113" s="182">
        <v>100</v>
      </c>
      <c r="R113" s="182">
        <v>150</v>
      </c>
      <c r="S113" s="182">
        <v>80</v>
      </c>
      <c r="T113" s="182">
        <v>140</v>
      </c>
      <c r="U113" s="4">
        <v>150</v>
      </c>
      <c r="V113" s="4">
        <v>86</v>
      </c>
      <c r="W113" s="4">
        <v>200</v>
      </c>
      <c r="X113" s="4">
        <v>140</v>
      </c>
      <c r="Y113" s="187">
        <f t="shared" si="2"/>
        <v>220.00000000000003</v>
      </c>
      <c r="Z113" s="187">
        <f t="shared" si="3"/>
        <v>300</v>
      </c>
      <c r="AA113" s="4" t="s">
        <v>237</v>
      </c>
      <c r="AB113" s="4" t="s">
        <v>237</v>
      </c>
    </row>
    <row r="114" spans="1:28" s="32" customFormat="1" ht="30" customHeight="1">
      <c r="A114" s="33"/>
      <c r="B114" s="200"/>
      <c r="C114" s="180" t="s">
        <v>300</v>
      </c>
      <c r="D114" s="201" t="s">
        <v>310</v>
      </c>
      <c r="E114" s="181">
        <v>10</v>
      </c>
      <c r="F114" s="4" t="s">
        <v>34</v>
      </c>
      <c r="G114" s="4">
        <v>147</v>
      </c>
      <c r="H114" s="182" t="s">
        <v>24</v>
      </c>
      <c r="I114" s="180" t="s">
        <v>418</v>
      </c>
      <c r="J114" s="180" t="s">
        <v>424</v>
      </c>
      <c r="K114" s="184" t="s">
        <v>34</v>
      </c>
      <c r="L114" s="182">
        <v>2416</v>
      </c>
      <c r="M114" s="185">
        <v>3704</v>
      </c>
      <c r="N114" s="185">
        <v>3704</v>
      </c>
      <c r="O114" s="182">
        <v>0.6</v>
      </c>
      <c r="P114" s="186" t="s">
        <v>496</v>
      </c>
      <c r="Q114" s="182">
        <v>100</v>
      </c>
      <c r="R114" s="182">
        <v>150</v>
      </c>
      <c r="S114" s="182">
        <v>80</v>
      </c>
      <c r="T114" s="182">
        <v>140</v>
      </c>
      <c r="U114" s="4">
        <v>150</v>
      </c>
      <c r="V114" s="4">
        <v>86</v>
      </c>
      <c r="W114" s="4">
        <v>200</v>
      </c>
      <c r="X114" s="4">
        <v>140</v>
      </c>
      <c r="Y114" s="187">
        <f t="shared" si="2"/>
        <v>220.00000000000003</v>
      </c>
      <c r="Z114" s="187">
        <f t="shared" si="3"/>
        <v>300</v>
      </c>
      <c r="AA114" s="4" t="s">
        <v>237</v>
      </c>
      <c r="AB114" s="4" t="s">
        <v>237</v>
      </c>
    </row>
    <row r="115" spans="1:28" s="32" customFormat="1" ht="30" customHeight="1">
      <c r="A115" s="33"/>
      <c r="B115" s="200"/>
      <c r="C115" s="180" t="s">
        <v>300</v>
      </c>
      <c r="D115" s="201" t="s">
        <v>311</v>
      </c>
      <c r="E115" s="181">
        <v>10</v>
      </c>
      <c r="F115" s="4" t="s">
        <v>34</v>
      </c>
      <c r="G115" s="4">
        <v>145</v>
      </c>
      <c r="H115" s="182" t="s">
        <v>24</v>
      </c>
      <c r="I115" s="180" t="s">
        <v>418</v>
      </c>
      <c r="J115" s="180" t="s">
        <v>425</v>
      </c>
      <c r="K115" s="184" t="s">
        <v>34</v>
      </c>
      <c r="L115" s="182">
        <v>2416</v>
      </c>
      <c r="M115" s="185">
        <v>3704</v>
      </c>
      <c r="N115" s="185">
        <v>3704</v>
      </c>
      <c r="O115" s="182">
        <v>0.6</v>
      </c>
      <c r="P115" s="186" t="s">
        <v>496</v>
      </c>
      <c r="Q115" s="182">
        <v>100</v>
      </c>
      <c r="R115" s="182">
        <v>150</v>
      </c>
      <c r="S115" s="182">
        <v>80</v>
      </c>
      <c r="T115" s="182">
        <v>140</v>
      </c>
      <c r="U115" s="4">
        <v>150</v>
      </c>
      <c r="V115" s="4">
        <v>86</v>
      </c>
      <c r="W115" s="4">
        <v>200</v>
      </c>
      <c r="X115" s="4">
        <v>140</v>
      </c>
      <c r="Y115" s="187">
        <f t="shared" si="2"/>
        <v>220.00000000000003</v>
      </c>
      <c r="Z115" s="187">
        <f t="shared" si="3"/>
        <v>300</v>
      </c>
      <c r="AA115" s="4" t="s">
        <v>237</v>
      </c>
      <c r="AB115" s="4" t="s">
        <v>237</v>
      </c>
    </row>
    <row r="116" spans="1:28" s="32" customFormat="1" ht="30" customHeight="1">
      <c r="A116" s="33"/>
      <c r="B116" s="200"/>
      <c r="C116" s="180" t="s">
        <v>300</v>
      </c>
      <c r="D116" s="201" t="s">
        <v>312</v>
      </c>
      <c r="E116" s="181">
        <v>8</v>
      </c>
      <c r="F116" s="4" t="s">
        <v>34</v>
      </c>
      <c r="G116" s="4">
        <v>144</v>
      </c>
      <c r="H116" s="182" t="s">
        <v>24</v>
      </c>
      <c r="I116" s="180" t="s">
        <v>425</v>
      </c>
      <c r="J116" s="180" t="s">
        <v>418</v>
      </c>
      <c r="K116" s="184" t="s">
        <v>34</v>
      </c>
      <c r="L116" s="182">
        <v>2416</v>
      </c>
      <c r="M116" s="185">
        <v>3704</v>
      </c>
      <c r="N116" s="185">
        <v>3704</v>
      </c>
      <c r="O116" s="182">
        <v>0.6</v>
      </c>
      <c r="P116" s="186" t="s">
        <v>496</v>
      </c>
      <c r="Q116" s="182">
        <v>100</v>
      </c>
      <c r="R116" s="182">
        <v>150</v>
      </c>
      <c r="S116" s="182">
        <v>80</v>
      </c>
      <c r="T116" s="182">
        <v>140</v>
      </c>
      <c r="U116" s="4">
        <v>150</v>
      </c>
      <c r="V116" s="4">
        <v>86</v>
      </c>
      <c r="W116" s="4">
        <v>200</v>
      </c>
      <c r="X116" s="4">
        <v>140</v>
      </c>
      <c r="Y116" s="187">
        <f t="shared" si="2"/>
        <v>220.00000000000003</v>
      </c>
      <c r="Z116" s="187">
        <f t="shared" si="3"/>
        <v>300</v>
      </c>
      <c r="AA116" s="4" t="s">
        <v>237</v>
      </c>
      <c r="AB116" s="4" t="s">
        <v>237</v>
      </c>
    </row>
    <row r="117" spans="1:28" s="32" customFormat="1" ht="30" customHeight="1">
      <c r="A117" s="33"/>
      <c r="B117" s="200"/>
      <c r="C117" s="180" t="s">
        <v>300</v>
      </c>
      <c r="D117" s="201" t="s">
        <v>313</v>
      </c>
      <c r="E117" s="181">
        <v>8</v>
      </c>
      <c r="F117" s="4" t="s">
        <v>34</v>
      </c>
      <c r="G117" s="4">
        <v>146</v>
      </c>
      <c r="H117" s="182" t="s">
        <v>24</v>
      </c>
      <c r="I117" s="180" t="s">
        <v>424</v>
      </c>
      <c r="J117" s="180" t="s">
        <v>418</v>
      </c>
      <c r="K117" s="184" t="s">
        <v>34</v>
      </c>
      <c r="L117" s="182">
        <v>2416</v>
      </c>
      <c r="M117" s="185">
        <v>3704</v>
      </c>
      <c r="N117" s="185">
        <v>3704</v>
      </c>
      <c r="O117" s="182">
        <v>0.6</v>
      </c>
      <c r="P117" s="186" t="s">
        <v>496</v>
      </c>
      <c r="Q117" s="182">
        <v>100</v>
      </c>
      <c r="R117" s="182">
        <v>150</v>
      </c>
      <c r="S117" s="182">
        <v>80</v>
      </c>
      <c r="T117" s="182">
        <v>140</v>
      </c>
      <c r="U117" s="4">
        <v>150</v>
      </c>
      <c r="V117" s="4">
        <v>86</v>
      </c>
      <c r="W117" s="4">
        <v>200</v>
      </c>
      <c r="X117" s="4">
        <v>140</v>
      </c>
      <c r="Y117" s="187">
        <f t="shared" si="2"/>
        <v>220.00000000000003</v>
      </c>
      <c r="Z117" s="187">
        <f t="shared" si="3"/>
        <v>300</v>
      </c>
      <c r="AA117" s="4" t="s">
        <v>237</v>
      </c>
      <c r="AB117" s="4" t="s">
        <v>237</v>
      </c>
    </row>
    <row r="118" spans="1:28" s="32" customFormat="1" ht="30" customHeight="1">
      <c r="A118" s="33"/>
      <c r="B118" s="200"/>
      <c r="C118" s="180" t="s">
        <v>300</v>
      </c>
      <c r="D118" s="201" t="s">
        <v>314</v>
      </c>
      <c r="E118" s="181">
        <v>8</v>
      </c>
      <c r="F118" s="4" t="s">
        <v>34</v>
      </c>
      <c r="G118" s="210" t="s">
        <v>654</v>
      </c>
      <c r="H118" s="182" t="s">
        <v>24</v>
      </c>
      <c r="I118" s="180" t="s">
        <v>423</v>
      </c>
      <c r="J118" s="180" t="s">
        <v>418</v>
      </c>
      <c r="K118" s="184" t="s">
        <v>34</v>
      </c>
      <c r="L118" s="182">
        <v>2416</v>
      </c>
      <c r="M118" s="185">
        <v>3704</v>
      </c>
      <c r="N118" s="185">
        <v>3704</v>
      </c>
      <c r="O118" s="182">
        <v>0.6</v>
      </c>
      <c r="P118" s="186" t="s">
        <v>496</v>
      </c>
      <c r="Q118" s="182">
        <v>100</v>
      </c>
      <c r="R118" s="182">
        <v>150</v>
      </c>
      <c r="S118" s="182">
        <v>80</v>
      </c>
      <c r="T118" s="182">
        <v>140</v>
      </c>
      <c r="U118" s="4">
        <v>150</v>
      </c>
      <c r="V118" s="4">
        <v>86</v>
      </c>
      <c r="W118" s="4">
        <v>200</v>
      </c>
      <c r="X118" s="4">
        <v>140</v>
      </c>
      <c r="Y118" s="187">
        <f t="shared" si="2"/>
        <v>220.00000000000003</v>
      </c>
      <c r="Z118" s="187">
        <f t="shared" si="3"/>
        <v>300</v>
      </c>
      <c r="AA118" s="4" t="s">
        <v>237</v>
      </c>
      <c r="AB118" s="4" t="s">
        <v>237</v>
      </c>
    </row>
    <row r="119" spans="1:28" s="32" customFormat="1" ht="30" customHeight="1">
      <c r="A119" s="33"/>
      <c r="B119" s="200"/>
      <c r="C119" s="180" t="s">
        <v>300</v>
      </c>
      <c r="D119" s="201" t="s">
        <v>315</v>
      </c>
      <c r="E119" s="181">
        <v>10</v>
      </c>
      <c r="F119" s="4" t="s">
        <v>34</v>
      </c>
      <c r="G119" s="4">
        <v>143</v>
      </c>
      <c r="H119" s="182" t="s">
        <v>24</v>
      </c>
      <c r="I119" s="180" t="s">
        <v>418</v>
      </c>
      <c r="J119" s="180" t="s">
        <v>426</v>
      </c>
      <c r="K119" s="184" t="s">
        <v>34</v>
      </c>
      <c r="L119" s="182">
        <v>2416</v>
      </c>
      <c r="M119" s="185">
        <v>3704</v>
      </c>
      <c r="N119" s="185">
        <v>3704</v>
      </c>
      <c r="O119" s="182">
        <v>0.6</v>
      </c>
      <c r="P119" s="186" t="s">
        <v>496</v>
      </c>
      <c r="Q119" s="182">
        <v>100</v>
      </c>
      <c r="R119" s="182">
        <v>150</v>
      </c>
      <c r="S119" s="182">
        <v>80</v>
      </c>
      <c r="T119" s="182">
        <v>140</v>
      </c>
      <c r="U119" s="4">
        <v>150</v>
      </c>
      <c r="V119" s="4">
        <v>86</v>
      </c>
      <c r="W119" s="4">
        <v>200</v>
      </c>
      <c r="X119" s="4">
        <v>140</v>
      </c>
      <c r="Y119" s="187">
        <f t="shared" si="2"/>
        <v>220.00000000000003</v>
      </c>
      <c r="Z119" s="187">
        <f t="shared" si="3"/>
        <v>300</v>
      </c>
      <c r="AA119" s="4" t="s">
        <v>237</v>
      </c>
      <c r="AB119" s="4" t="s">
        <v>237</v>
      </c>
    </row>
    <row r="120" spans="1:28" s="32" customFormat="1" ht="30" customHeight="1">
      <c r="A120" s="33"/>
      <c r="B120" s="200"/>
      <c r="C120" s="180" t="s">
        <v>300</v>
      </c>
      <c r="D120" s="201" t="s">
        <v>316</v>
      </c>
      <c r="E120" s="181">
        <v>10</v>
      </c>
      <c r="F120" s="4" t="s">
        <v>34</v>
      </c>
      <c r="G120" s="4">
        <v>141</v>
      </c>
      <c r="H120" s="182" t="s">
        <v>24</v>
      </c>
      <c r="I120" s="180" t="s">
        <v>418</v>
      </c>
      <c r="J120" s="180" t="s">
        <v>427</v>
      </c>
      <c r="K120" s="184" t="s">
        <v>34</v>
      </c>
      <c r="L120" s="182">
        <v>2416</v>
      </c>
      <c r="M120" s="185">
        <v>3704</v>
      </c>
      <c r="N120" s="185">
        <v>3704</v>
      </c>
      <c r="O120" s="182">
        <v>0.6</v>
      </c>
      <c r="P120" s="186" t="s">
        <v>496</v>
      </c>
      <c r="Q120" s="182">
        <v>100</v>
      </c>
      <c r="R120" s="182">
        <v>150</v>
      </c>
      <c r="S120" s="182">
        <v>80</v>
      </c>
      <c r="T120" s="182">
        <v>140</v>
      </c>
      <c r="U120" s="4">
        <v>150</v>
      </c>
      <c r="V120" s="4">
        <v>86</v>
      </c>
      <c r="W120" s="4">
        <v>200</v>
      </c>
      <c r="X120" s="4">
        <v>140</v>
      </c>
      <c r="Y120" s="187">
        <f t="shared" si="2"/>
        <v>220.00000000000003</v>
      </c>
      <c r="Z120" s="187">
        <f t="shared" si="3"/>
        <v>300</v>
      </c>
      <c r="AA120" s="4" t="s">
        <v>237</v>
      </c>
      <c r="AB120" s="4" t="s">
        <v>237</v>
      </c>
    </row>
    <row r="121" spans="1:28" s="32" customFormat="1" ht="30" customHeight="1">
      <c r="A121" s="33"/>
      <c r="B121" s="200"/>
      <c r="C121" s="180" t="s">
        <v>300</v>
      </c>
      <c r="D121" s="201" t="s">
        <v>317</v>
      </c>
      <c r="E121" s="181">
        <v>8</v>
      </c>
      <c r="F121" s="4" t="s">
        <v>34</v>
      </c>
      <c r="G121" s="4">
        <v>140</v>
      </c>
      <c r="H121" s="182" t="s">
        <v>24</v>
      </c>
      <c r="I121" s="180" t="s">
        <v>427</v>
      </c>
      <c r="J121" s="180" t="s">
        <v>418</v>
      </c>
      <c r="K121" s="184" t="s">
        <v>34</v>
      </c>
      <c r="L121" s="182">
        <v>2416</v>
      </c>
      <c r="M121" s="185">
        <v>3704</v>
      </c>
      <c r="N121" s="185">
        <v>3704</v>
      </c>
      <c r="O121" s="182">
        <v>0.6</v>
      </c>
      <c r="P121" s="186" t="s">
        <v>496</v>
      </c>
      <c r="Q121" s="182">
        <v>100</v>
      </c>
      <c r="R121" s="182">
        <v>150</v>
      </c>
      <c r="S121" s="182">
        <v>80</v>
      </c>
      <c r="T121" s="182">
        <v>140</v>
      </c>
      <c r="U121" s="4">
        <v>150</v>
      </c>
      <c r="V121" s="4">
        <v>86</v>
      </c>
      <c r="W121" s="4">
        <v>200</v>
      </c>
      <c r="X121" s="4">
        <v>140</v>
      </c>
      <c r="Y121" s="187">
        <f t="shared" si="2"/>
        <v>220.00000000000003</v>
      </c>
      <c r="Z121" s="187">
        <f t="shared" si="3"/>
        <v>300</v>
      </c>
      <c r="AA121" s="4" t="s">
        <v>237</v>
      </c>
      <c r="AB121" s="4" t="s">
        <v>237</v>
      </c>
    </row>
    <row r="122" spans="1:28" s="32" customFormat="1" ht="30" customHeight="1">
      <c r="A122" s="33"/>
      <c r="B122" s="200"/>
      <c r="C122" s="180" t="s">
        <v>300</v>
      </c>
      <c r="D122" s="201" t="s">
        <v>318</v>
      </c>
      <c r="E122" s="181">
        <v>8</v>
      </c>
      <c r="F122" s="4" t="s">
        <v>34</v>
      </c>
      <c r="G122" s="4">
        <v>142</v>
      </c>
      <c r="H122" s="182" t="s">
        <v>24</v>
      </c>
      <c r="I122" s="180" t="s">
        <v>426</v>
      </c>
      <c r="J122" s="180" t="s">
        <v>418</v>
      </c>
      <c r="K122" s="184" t="s">
        <v>34</v>
      </c>
      <c r="L122" s="182">
        <v>2416</v>
      </c>
      <c r="M122" s="185">
        <v>3704</v>
      </c>
      <c r="N122" s="185">
        <v>3704</v>
      </c>
      <c r="O122" s="182" t="s">
        <v>810</v>
      </c>
      <c r="P122" s="186" t="s">
        <v>496</v>
      </c>
      <c r="Q122" s="182">
        <v>100</v>
      </c>
      <c r="R122" s="182">
        <v>150</v>
      </c>
      <c r="S122" s="182">
        <v>80</v>
      </c>
      <c r="T122" s="182">
        <v>140</v>
      </c>
      <c r="U122" s="4">
        <v>150</v>
      </c>
      <c r="V122" s="4">
        <v>86</v>
      </c>
      <c r="W122" s="4">
        <v>200</v>
      </c>
      <c r="X122" s="4">
        <v>140</v>
      </c>
      <c r="Y122" s="187">
        <f t="shared" si="2"/>
        <v>220.00000000000003</v>
      </c>
      <c r="Z122" s="187">
        <f t="shared" si="3"/>
        <v>300</v>
      </c>
      <c r="AA122" s="4" t="s">
        <v>237</v>
      </c>
      <c r="AB122" s="4" t="s">
        <v>237</v>
      </c>
    </row>
    <row r="123" spans="1:28" s="32" customFormat="1" ht="30" customHeight="1">
      <c r="A123" s="33"/>
      <c r="B123" s="200"/>
      <c r="C123" s="180" t="s">
        <v>300</v>
      </c>
      <c r="D123" s="201" t="s">
        <v>319</v>
      </c>
      <c r="E123" s="181">
        <v>2</v>
      </c>
      <c r="F123" s="4" t="s">
        <v>165</v>
      </c>
      <c r="G123" s="4">
        <v>464</v>
      </c>
      <c r="H123" s="182" t="s">
        <v>24</v>
      </c>
      <c r="I123" s="180" t="s">
        <v>428</v>
      </c>
      <c r="J123" s="180" t="s">
        <v>429</v>
      </c>
      <c r="K123" s="184" t="s">
        <v>165</v>
      </c>
      <c r="L123" s="182">
        <v>1234.6669999999999</v>
      </c>
      <c r="M123" s="185">
        <v>3704</v>
      </c>
      <c r="N123" s="185">
        <v>3704</v>
      </c>
      <c r="O123" s="182">
        <v>0.6</v>
      </c>
      <c r="P123" s="186" t="s">
        <v>496</v>
      </c>
      <c r="Q123" s="182" t="s">
        <v>513</v>
      </c>
      <c r="R123" s="182">
        <v>86</v>
      </c>
      <c r="S123" s="182">
        <v>100</v>
      </c>
      <c r="T123" s="182">
        <v>140</v>
      </c>
      <c r="U123" s="4">
        <v>150</v>
      </c>
      <c r="V123" s="4">
        <v>86</v>
      </c>
      <c r="W123" s="4">
        <v>200</v>
      </c>
      <c r="X123" s="4">
        <v>140</v>
      </c>
      <c r="Y123" s="187">
        <f t="shared" si="2"/>
        <v>220.00000000000003</v>
      </c>
      <c r="Z123" s="187">
        <f t="shared" si="3"/>
        <v>300</v>
      </c>
      <c r="AA123" s="4" t="s">
        <v>164</v>
      </c>
      <c r="AB123" s="4" t="s">
        <v>164</v>
      </c>
    </row>
    <row r="124" spans="1:28" s="32" customFormat="1" ht="30" customHeight="1">
      <c r="A124" s="33"/>
      <c r="B124" s="200"/>
      <c r="C124" s="180" t="s">
        <v>300</v>
      </c>
      <c r="D124" s="201" t="s">
        <v>320</v>
      </c>
      <c r="E124" s="181">
        <v>3</v>
      </c>
      <c r="F124" s="4" t="s">
        <v>165</v>
      </c>
      <c r="G124" s="4">
        <v>464</v>
      </c>
      <c r="H124" s="182" t="s">
        <v>24</v>
      </c>
      <c r="I124" s="180" t="s">
        <v>429</v>
      </c>
      <c r="J124" s="180" t="s">
        <v>166</v>
      </c>
      <c r="K124" s="184" t="s">
        <v>165</v>
      </c>
      <c r="L124" s="182">
        <v>1234.6669999999999</v>
      </c>
      <c r="M124" s="185">
        <v>3704</v>
      </c>
      <c r="N124" s="185">
        <v>3704</v>
      </c>
      <c r="O124" s="182">
        <v>0.6</v>
      </c>
      <c r="P124" s="186" t="s">
        <v>496</v>
      </c>
      <c r="Q124" s="182" t="s">
        <v>513</v>
      </c>
      <c r="R124" s="182">
        <v>86</v>
      </c>
      <c r="S124" s="182">
        <v>100</v>
      </c>
      <c r="T124" s="182">
        <v>140</v>
      </c>
      <c r="U124" s="4">
        <v>150</v>
      </c>
      <c r="V124" s="4">
        <v>86</v>
      </c>
      <c r="W124" s="4">
        <v>200</v>
      </c>
      <c r="X124" s="4">
        <v>140</v>
      </c>
      <c r="Y124" s="187">
        <f t="shared" si="2"/>
        <v>220.00000000000003</v>
      </c>
      <c r="Z124" s="187">
        <f t="shared" si="3"/>
        <v>300</v>
      </c>
      <c r="AA124" s="4" t="s">
        <v>164</v>
      </c>
      <c r="AB124" s="4" t="s">
        <v>164</v>
      </c>
    </row>
    <row r="125" spans="1:28" s="32" customFormat="1" ht="30" customHeight="1">
      <c r="A125" s="33"/>
      <c r="B125" s="200"/>
      <c r="C125" s="180" t="s">
        <v>300</v>
      </c>
      <c r="D125" s="201" t="s">
        <v>515</v>
      </c>
      <c r="E125" s="206">
        <v>0.75</v>
      </c>
      <c r="F125" s="4" t="s">
        <v>165</v>
      </c>
      <c r="G125" s="4">
        <v>454</v>
      </c>
      <c r="H125" s="182" t="s">
        <v>24</v>
      </c>
      <c r="I125" s="180" t="s">
        <v>303</v>
      </c>
      <c r="J125" s="180" t="s">
        <v>484</v>
      </c>
      <c r="K125" s="184" t="s">
        <v>165</v>
      </c>
      <c r="L125" s="182">
        <v>778.66700000000003</v>
      </c>
      <c r="M125" s="185">
        <v>2336</v>
      </c>
      <c r="N125" s="185">
        <v>2336</v>
      </c>
      <c r="O125" s="182">
        <v>0.6</v>
      </c>
      <c r="P125" s="186" t="s">
        <v>496</v>
      </c>
      <c r="Q125" s="182" t="s">
        <v>513</v>
      </c>
      <c r="R125" s="182">
        <v>86</v>
      </c>
      <c r="S125" s="182">
        <v>18</v>
      </c>
      <c r="T125" s="182">
        <v>32</v>
      </c>
      <c r="U125" s="4">
        <v>150</v>
      </c>
      <c r="V125" s="4">
        <v>86</v>
      </c>
      <c r="W125" s="4">
        <v>100</v>
      </c>
      <c r="X125" s="4">
        <v>25</v>
      </c>
      <c r="Y125" s="187">
        <f t="shared" si="2"/>
        <v>110.00000000000001</v>
      </c>
      <c r="Z125" s="187">
        <f t="shared" si="3"/>
        <v>150</v>
      </c>
      <c r="AA125" s="4" t="s">
        <v>164</v>
      </c>
      <c r="AB125" s="4" t="s">
        <v>164</v>
      </c>
    </row>
    <row r="126" spans="1:28" s="32" customFormat="1" ht="30" customHeight="1">
      <c r="A126" s="33"/>
      <c r="B126" s="200"/>
      <c r="C126" s="180" t="s">
        <v>300</v>
      </c>
      <c r="D126" s="201" t="s">
        <v>321</v>
      </c>
      <c r="E126" s="181">
        <v>1</v>
      </c>
      <c r="F126" s="4" t="s">
        <v>165</v>
      </c>
      <c r="G126" s="4">
        <v>454</v>
      </c>
      <c r="H126" s="182" t="s">
        <v>24</v>
      </c>
      <c r="I126" s="180" t="s">
        <v>484</v>
      </c>
      <c r="J126" s="180" t="s">
        <v>166</v>
      </c>
      <c r="K126" s="184" t="s">
        <v>165</v>
      </c>
      <c r="L126" s="182">
        <v>778.66700000000003</v>
      </c>
      <c r="M126" s="185">
        <v>2336</v>
      </c>
      <c r="N126" s="185">
        <v>2336</v>
      </c>
      <c r="O126" s="182">
        <v>0.6</v>
      </c>
      <c r="P126" s="186" t="s">
        <v>496</v>
      </c>
      <c r="Q126" s="182" t="s">
        <v>513</v>
      </c>
      <c r="R126" s="182">
        <v>86</v>
      </c>
      <c r="S126" s="182">
        <v>18</v>
      </c>
      <c r="T126" s="182">
        <v>32</v>
      </c>
      <c r="U126" s="4">
        <v>150</v>
      </c>
      <c r="V126" s="4">
        <v>86</v>
      </c>
      <c r="W126" s="4">
        <v>100</v>
      </c>
      <c r="X126" s="4">
        <v>25</v>
      </c>
      <c r="Y126" s="187">
        <f t="shared" si="2"/>
        <v>110.00000000000001</v>
      </c>
      <c r="Z126" s="187">
        <f t="shared" si="3"/>
        <v>150</v>
      </c>
      <c r="AA126" s="4" t="s">
        <v>164</v>
      </c>
      <c r="AB126" s="4" t="s">
        <v>164</v>
      </c>
    </row>
    <row r="127" spans="1:28" s="32" customFormat="1" ht="30" customHeight="1">
      <c r="A127" s="33"/>
      <c r="B127" s="200"/>
      <c r="C127" s="180" t="s">
        <v>300</v>
      </c>
      <c r="D127" s="201" t="s">
        <v>322</v>
      </c>
      <c r="E127" s="181">
        <v>3</v>
      </c>
      <c r="F127" s="4" t="s">
        <v>165</v>
      </c>
      <c r="G127" s="4">
        <v>440</v>
      </c>
      <c r="H127" s="182" t="s">
        <v>24</v>
      </c>
      <c r="I127" s="180" t="s">
        <v>305</v>
      </c>
      <c r="J127" s="180" t="s">
        <v>680</v>
      </c>
      <c r="K127" s="18" t="s">
        <v>165</v>
      </c>
      <c r="L127" s="4">
        <v>778.66700000000003</v>
      </c>
      <c r="M127" s="208">
        <v>3822</v>
      </c>
      <c r="N127" s="208">
        <v>3822</v>
      </c>
      <c r="O127" s="182">
        <v>0.6</v>
      </c>
      <c r="P127" s="186" t="s">
        <v>496</v>
      </c>
      <c r="Q127" s="182" t="s">
        <v>513</v>
      </c>
      <c r="R127" s="4">
        <v>86</v>
      </c>
      <c r="S127" s="4">
        <v>90</v>
      </c>
      <c r="T127" s="4">
        <v>100</v>
      </c>
      <c r="U127" s="4">
        <v>150</v>
      </c>
      <c r="V127" s="4">
        <v>86</v>
      </c>
      <c r="W127" s="4">
        <v>150</v>
      </c>
      <c r="X127" s="4">
        <v>95</v>
      </c>
      <c r="Y127" s="187">
        <f t="shared" si="2"/>
        <v>165</v>
      </c>
      <c r="Z127" s="187">
        <f t="shared" si="3"/>
        <v>225</v>
      </c>
      <c r="AA127" s="4" t="s">
        <v>164</v>
      </c>
      <c r="AB127" s="4" t="s">
        <v>164</v>
      </c>
    </row>
    <row r="128" spans="1:28" s="32" customFormat="1" ht="30" customHeight="1">
      <c r="A128" s="33"/>
      <c r="B128" s="200"/>
      <c r="C128" s="180" t="s">
        <v>300</v>
      </c>
      <c r="D128" s="201" t="s">
        <v>323</v>
      </c>
      <c r="E128" s="181">
        <v>3</v>
      </c>
      <c r="F128" s="4" t="s">
        <v>165</v>
      </c>
      <c r="G128" s="4">
        <v>430</v>
      </c>
      <c r="H128" s="182" t="s">
        <v>24</v>
      </c>
      <c r="I128" s="180" t="s">
        <v>311</v>
      </c>
      <c r="J128" s="180" t="s">
        <v>687</v>
      </c>
      <c r="K128" s="184" t="s">
        <v>165</v>
      </c>
      <c r="L128" s="182">
        <v>2416</v>
      </c>
      <c r="M128" s="185">
        <v>3704</v>
      </c>
      <c r="N128" s="185">
        <v>3704</v>
      </c>
      <c r="O128" s="182">
        <v>0.6</v>
      </c>
      <c r="P128" s="186" t="s">
        <v>496</v>
      </c>
      <c r="Q128" s="182">
        <v>100</v>
      </c>
      <c r="R128" s="182">
        <v>150</v>
      </c>
      <c r="S128" s="182">
        <v>80</v>
      </c>
      <c r="T128" s="182">
        <v>140</v>
      </c>
      <c r="U128" s="4">
        <v>150</v>
      </c>
      <c r="V128" s="4">
        <v>86</v>
      </c>
      <c r="W128" s="4">
        <v>200</v>
      </c>
      <c r="X128" s="4">
        <v>140</v>
      </c>
      <c r="Y128" s="187">
        <f t="shared" si="2"/>
        <v>220.00000000000003</v>
      </c>
      <c r="Z128" s="187">
        <f t="shared" si="3"/>
        <v>300</v>
      </c>
      <c r="AA128" s="4" t="s">
        <v>237</v>
      </c>
      <c r="AB128" s="4" t="s">
        <v>237</v>
      </c>
    </row>
    <row r="129" spans="1:28" s="32" customFormat="1" ht="30" customHeight="1">
      <c r="A129" s="33"/>
      <c r="B129" s="200"/>
      <c r="C129" s="180" t="s">
        <v>300</v>
      </c>
      <c r="D129" s="201" t="s">
        <v>324</v>
      </c>
      <c r="E129" s="181">
        <v>3</v>
      </c>
      <c r="F129" s="4" t="s">
        <v>165</v>
      </c>
      <c r="G129" s="4">
        <v>431</v>
      </c>
      <c r="H129" s="182" t="s">
        <v>24</v>
      </c>
      <c r="I129" s="180" t="s">
        <v>310</v>
      </c>
      <c r="J129" s="180" t="s">
        <v>688</v>
      </c>
      <c r="K129" s="184" t="s">
        <v>165</v>
      </c>
      <c r="L129" s="182">
        <v>2416</v>
      </c>
      <c r="M129" s="185">
        <v>3704</v>
      </c>
      <c r="N129" s="185">
        <v>3704</v>
      </c>
      <c r="O129" s="182">
        <v>0.6</v>
      </c>
      <c r="P129" s="186" t="s">
        <v>496</v>
      </c>
      <c r="Q129" s="182">
        <v>100</v>
      </c>
      <c r="R129" s="182">
        <v>150</v>
      </c>
      <c r="S129" s="182">
        <v>80</v>
      </c>
      <c r="T129" s="182">
        <v>140</v>
      </c>
      <c r="U129" s="4">
        <v>150</v>
      </c>
      <c r="V129" s="4">
        <v>86</v>
      </c>
      <c r="W129" s="4">
        <v>200</v>
      </c>
      <c r="X129" s="4">
        <v>140</v>
      </c>
      <c r="Y129" s="187">
        <f t="shared" si="2"/>
        <v>220.00000000000003</v>
      </c>
      <c r="Z129" s="187">
        <f t="shared" si="3"/>
        <v>300</v>
      </c>
      <c r="AA129" s="4" t="s">
        <v>237</v>
      </c>
      <c r="AB129" s="4" t="s">
        <v>237</v>
      </c>
    </row>
    <row r="130" spans="1:28" s="32" customFormat="1" ht="30" customHeight="1">
      <c r="A130" s="33"/>
      <c r="B130" s="200"/>
      <c r="C130" s="180" t="s">
        <v>300</v>
      </c>
      <c r="D130" s="201" t="s">
        <v>325</v>
      </c>
      <c r="E130" s="181">
        <v>3</v>
      </c>
      <c r="F130" s="4" t="s">
        <v>165</v>
      </c>
      <c r="G130" s="4">
        <v>432</v>
      </c>
      <c r="H130" s="182" t="s">
        <v>24</v>
      </c>
      <c r="I130" s="180" t="s">
        <v>309</v>
      </c>
      <c r="J130" s="180" t="s">
        <v>689</v>
      </c>
      <c r="K130" s="184" t="s">
        <v>165</v>
      </c>
      <c r="L130" s="182">
        <v>2416</v>
      </c>
      <c r="M130" s="185">
        <v>3704</v>
      </c>
      <c r="N130" s="185">
        <v>3704</v>
      </c>
      <c r="O130" s="182">
        <v>0.6</v>
      </c>
      <c r="P130" s="186" t="s">
        <v>496</v>
      </c>
      <c r="Q130" s="182">
        <v>100</v>
      </c>
      <c r="R130" s="182">
        <v>150</v>
      </c>
      <c r="S130" s="182">
        <v>80</v>
      </c>
      <c r="T130" s="182">
        <v>140</v>
      </c>
      <c r="U130" s="4">
        <v>150</v>
      </c>
      <c r="V130" s="4">
        <v>86</v>
      </c>
      <c r="W130" s="4">
        <v>200</v>
      </c>
      <c r="X130" s="4">
        <v>140</v>
      </c>
      <c r="Y130" s="187">
        <f t="shared" si="2"/>
        <v>220.00000000000003</v>
      </c>
      <c r="Z130" s="187">
        <f t="shared" si="3"/>
        <v>300</v>
      </c>
      <c r="AA130" s="4" t="s">
        <v>237</v>
      </c>
      <c r="AB130" s="4" t="s">
        <v>237</v>
      </c>
    </row>
    <row r="131" spans="1:28" s="32" customFormat="1" ht="30" customHeight="1">
      <c r="A131" s="33"/>
      <c r="B131" s="200"/>
      <c r="C131" s="180" t="s">
        <v>300</v>
      </c>
      <c r="D131" s="201" t="s">
        <v>326</v>
      </c>
      <c r="E131" s="181">
        <v>3</v>
      </c>
      <c r="F131" s="4" t="s">
        <v>165</v>
      </c>
      <c r="G131" s="4">
        <v>433</v>
      </c>
      <c r="H131" s="182" t="s">
        <v>24</v>
      </c>
      <c r="I131" s="180" t="s">
        <v>315</v>
      </c>
      <c r="J131" s="180" t="s">
        <v>690</v>
      </c>
      <c r="K131" s="184" t="s">
        <v>165</v>
      </c>
      <c r="L131" s="182">
        <v>2416</v>
      </c>
      <c r="M131" s="185">
        <v>3704</v>
      </c>
      <c r="N131" s="185">
        <v>3704</v>
      </c>
      <c r="O131" s="182">
        <v>0.6</v>
      </c>
      <c r="P131" s="186" t="s">
        <v>496</v>
      </c>
      <c r="Q131" s="182">
        <v>100</v>
      </c>
      <c r="R131" s="182">
        <v>150</v>
      </c>
      <c r="S131" s="182">
        <v>80</v>
      </c>
      <c r="T131" s="182">
        <v>140</v>
      </c>
      <c r="U131" s="4">
        <v>150</v>
      </c>
      <c r="V131" s="4">
        <v>86</v>
      </c>
      <c r="W131" s="4">
        <v>200</v>
      </c>
      <c r="X131" s="4">
        <v>140</v>
      </c>
      <c r="Y131" s="187">
        <f t="shared" si="2"/>
        <v>220.00000000000003</v>
      </c>
      <c r="Z131" s="187">
        <f t="shared" si="3"/>
        <v>300</v>
      </c>
      <c r="AA131" s="4" t="s">
        <v>237</v>
      </c>
      <c r="AB131" s="4" t="s">
        <v>237</v>
      </c>
    </row>
    <row r="132" spans="1:28" s="161" customFormat="1" ht="30" customHeight="1">
      <c r="A132" s="160"/>
      <c r="B132" s="200"/>
      <c r="C132" s="180" t="s">
        <v>300</v>
      </c>
      <c r="D132" s="201" t="s">
        <v>327</v>
      </c>
      <c r="E132" s="181">
        <v>3</v>
      </c>
      <c r="F132" s="4" t="s">
        <v>165</v>
      </c>
      <c r="G132" s="4">
        <v>435</v>
      </c>
      <c r="H132" s="182" t="s">
        <v>24</v>
      </c>
      <c r="I132" s="180" t="s">
        <v>316</v>
      </c>
      <c r="J132" s="180" t="s">
        <v>691</v>
      </c>
      <c r="K132" s="184" t="s">
        <v>165</v>
      </c>
      <c r="L132" s="182">
        <v>2416</v>
      </c>
      <c r="M132" s="185">
        <v>3704</v>
      </c>
      <c r="N132" s="185">
        <v>3704</v>
      </c>
      <c r="O132" s="182">
        <v>0.6</v>
      </c>
      <c r="P132" s="186" t="s">
        <v>496</v>
      </c>
      <c r="Q132" s="182">
        <v>100</v>
      </c>
      <c r="R132" s="182">
        <v>150</v>
      </c>
      <c r="S132" s="182">
        <v>80</v>
      </c>
      <c r="T132" s="182">
        <v>140</v>
      </c>
      <c r="U132" s="4">
        <v>150</v>
      </c>
      <c r="V132" s="4">
        <v>86</v>
      </c>
      <c r="W132" s="4">
        <v>200</v>
      </c>
      <c r="X132" s="4">
        <v>140</v>
      </c>
      <c r="Y132" s="187">
        <f t="shared" si="2"/>
        <v>220.00000000000003</v>
      </c>
      <c r="Z132" s="187">
        <f t="shared" si="3"/>
        <v>300</v>
      </c>
      <c r="AA132" s="4" t="s">
        <v>237</v>
      </c>
      <c r="AB132" s="4" t="s">
        <v>237</v>
      </c>
    </row>
    <row r="133" spans="1:28" s="161" customFormat="1" ht="30" customHeight="1">
      <c r="A133" s="160"/>
      <c r="B133" s="200"/>
      <c r="C133" s="180" t="s">
        <v>300</v>
      </c>
      <c r="D133" s="201" t="s">
        <v>681</v>
      </c>
      <c r="E133" s="181">
        <v>3</v>
      </c>
      <c r="F133" s="4" t="s">
        <v>165</v>
      </c>
      <c r="G133" s="4">
        <v>440</v>
      </c>
      <c r="H133" s="182" t="s">
        <v>24</v>
      </c>
      <c r="I133" s="180" t="s">
        <v>680</v>
      </c>
      <c r="J133" s="180" t="s">
        <v>166</v>
      </c>
      <c r="K133" s="18" t="s">
        <v>165</v>
      </c>
      <c r="L133" s="4">
        <v>2416</v>
      </c>
      <c r="M133" s="208">
        <v>3822</v>
      </c>
      <c r="N133" s="208">
        <v>3822</v>
      </c>
      <c r="O133" s="182">
        <v>0.6</v>
      </c>
      <c r="P133" s="186" t="s">
        <v>496</v>
      </c>
      <c r="Q133" s="182" t="s">
        <v>513</v>
      </c>
      <c r="R133" s="4">
        <v>86</v>
      </c>
      <c r="S133" s="4">
        <v>90</v>
      </c>
      <c r="T133" s="4">
        <v>100</v>
      </c>
      <c r="U133" s="4">
        <v>150</v>
      </c>
      <c r="V133" s="4">
        <v>86</v>
      </c>
      <c r="W133" s="4">
        <v>150</v>
      </c>
      <c r="X133" s="4">
        <v>95</v>
      </c>
      <c r="Y133" s="187">
        <f t="shared" si="2"/>
        <v>165</v>
      </c>
      <c r="Z133" s="187">
        <f t="shared" si="3"/>
        <v>225</v>
      </c>
      <c r="AA133" s="4" t="s">
        <v>164</v>
      </c>
      <c r="AB133" s="4" t="s">
        <v>164</v>
      </c>
    </row>
    <row r="134" spans="1:28" s="161" customFormat="1" ht="30" customHeight="1">
      <c r="A134" s="160"/>
      <c r="B134" s="200"/>
      <c r="C134" s="180" t="s">
        <v>300</v>
      </c>
      <c r="D134" s="201" t="s">
        <v>682</v>
      </c>
      <c r="E134" s="181">
        <v>4</v>
      </c>
      <c r="F134" s="4" t="s">
        <v>165</v>
      </c>
      <c r="G134" s="4">
        <v>430</v>
      </c>
      <c r="H134" s="182" t="s">
        <v>24</v>
      </c>
      <c r="I134" s="180" t="s">
        <v>687</v>
      </c>
      <c r="J134" s="180" t="s">
        <v>166</v>
      </c>
      <c r="K134" s="184" t="s">
        <v>165</v>
      </c>
      <c r="L134" s="182">
        <v>2416</v>
      </c>
      <c r="M134" s="185">
        <v>3704</v>
      </c>
      <c r="N134" s="185">
        <v>3704</v>
      </c>
      <c r="O134" s="182">
        <v>0.6</v>
      </c>
      <c r="P134" s="186" t="s">
        <v>496</v>
      </c>
      <c r="Q134" s="182">
        <v>100</v>
      </c>
      <c r="R134" s="182">
        <v>150</v>
      </c>
      <c r="S134" s="182">
        <v>80</v>
      </c>
      <c r="T134" s="182">
        <v>140</v>
      </c>
      <c r="U134" s="4">
        <v>150</v>
      </c>
      <c r="V134" s="4">
        <v>86</v>
      </c>
      <c r="W134" s="4">
        <v>200</v>
      </c>
      <c r="X134" s="4">
        <v>140</v>
      </c>
      <c r="Y134" s="187">
        <f t="shared" ref="Y134:Y197" si="4">1.1*W134</f>
        <v>220.00000000000003</v>
      </c>
      <c r="Z134" s="187">
        <f t="shared" ref="Z134:Z197" si="5">1.5*W134</f>
        <v>300</v>
      </c>
      <c r="AA134" s="4" t="s">
        <v>237</v>
      </c>
      <c r="AB134" s="4" t="s">
        <v>237</v>
      </c>
    </row>
    <row r="135" spans="1:28" s="161" customFormat="1" ht="30" customHeight="1">
      <c r="A135" s="160"/>
      <c r="B135" s="200"/>
      <c r="C135" s="180" t="s">
        <v>300</v>
      </c>
      <c r="D135" s="201" t="s">
        <v>683</v>
      </c>
      <c r="E135" s="181">
        <v>4</v>
      </c>
      <c r="F135" s="4" t="s">
        <v>165</v>
      </c>
      <c r="G135" s="4">
        <v>431</v>
      </c>
      <c r="H135" s="182" t="s">
        <v>24</v>
      </c>
      <c r="I135" s="180" t="s">
        <v>688</v>
      </c>
      <c r="J135" s="180" t="s">
        <v>166</v>
      </c>
      <c r="K135" s="184" t="s">
        <v>165</v>
      </c>
      <c r="L135" s="182">
        <v>2416</v>
      </c>
      <c r="M135" s="185">
        <v>3704</v>
      </c>
      <c r="N135" s="185">
        <v>3704</v>
      </c>
      <c r="O135" s="182">
        <v>0.6</v>
      </c>
      <c r="P135" s="186" t="s">
        <v>496</v>
      </c>
      <c r="Q135" s="182">
        <v>100</v>
      </c>
      <c r="R135" s="182">
        <v>150</v>
      </c>
      <c r="S135" s="182">
        <v>80</v>
      </c>
      <c r="T135" s="182">
        <v>140</v>
      </c>
      <c r="U135" s="4">
        <v>150</v>
      </c>
      <c r="V135" s="4">
        <v>86</v>
      </c>
      <c r="W135" s="4">
        <v>200</v>
      </c>
      <c r="X135" s="4">
        <v>140</v>
      </c>
      <c r="Y135" s="187">
        <f t="shared" si="4"/>
        <v>220.00000000000003</v>
      </c>
      <c r="Z135" s="187">
        <f t="shared" si="5"/>
        <v>300</v>
      </c>
      <c r="AA135" s="4" t="s">
        <v>237</v>
      </c>
      <c r="AB135" s="4" t="s">
        <v>237</v>
      </c>
    </row>
    <row r="136" spans="1:28" s="161" customFormat="1" ht="30" customHeight="1">
      <c r="A136" s="160"/>
      <c r="B136" s="200"/>
      <c r="C136" s="180" t="s">
        <v>300</v>
      </c>
      <c r="D136" s="201" t="s">
        <v>684</v>
      </c>
      <c r="E136" s="181">
        <v>4</v>
      </c>
      <c r="F136" s="4" t="s">
        <v>165</v>
      </c>
      <c r="G136" s="4">
        <v>432</v>
      </c>
      <c r="H136" s="182" t="s">
        <v>24</v>
      </c>
      <c r="I136" s="180" t="s">
        <v>689</v>
      </c>
      <c r="J136" s="180" t="s">
        <v>166</v>
      </c>
      <c r="K136" s="184" t="s">
        <v>165</v>
      </c>
      <c r="L136" s="182">
        <v>2416</v>
      </c>
      <c r="M136" s="185">
        <v>3704</v>
      </c>
      <c r="N136" s="185">
        <v>3704</v>
      </c>
      <c r="O136" s="182">
        <v>0.6</v>
      </c>
      <c r="P136" s="186" t="s">
        <v>496</v>
      </c>
      <c r="Q136" s="182">
        <v>100</v>
      </c>
      <c r="R136" s="182">
        <v>150</v>
      </c>
      <c r="S136" s="182">
        <v>80</v>
      </c>
      <c r="T136" s="182">
        <v>140</v>
      </c>
      <c r="U136" s="4">
        <v>150</v>
      </c>
      <c r="V136" s="4">
        <v>86</v>
      </c>
      <c r="W136" s="4">
        <v>200</v>
      </c>
      <c r="X136" s="4">
        <v>140</v>
      </c>
      <c r="Y136" s="187">
        <f t="shared" si="4"/>
        <v>220.00000000000003</v>
      </c>
      <c r="Z136" s="187">
        <f t="shared" si="5"/>
        <v>300</v>
      </c>
      <c r="AA136" s="4" t="s">
        <v>237</v>
      </c>
      <c r="AB136" s="4" t="s">
        <v>237</v>
      </c>
    </row>
    <row r="137" spans="1:28" s="161" customFormat="1" ht="30" customHeight="1">
      <c r="A137" s="160"/>
      <c r="B137" s="200"/>
      <c r="C137" s="180" t="s">
        <v>300</v>
      </c>
      <c r="D137" s="201" t="s">
        <v>685</v>
      </c>
      <c r="E137" s="181">
        <v>4</v>
      </c>
      <c r="F137" s="4" t="s">
        <v>165</v>
      </c>
      <c r="G137" s="4">
        <v>433</v>
      </c>
      <c r="H137" s="182" t="s">
        <v>24</v>
      </c>
      <c r="I137" s="180" t="s">
        <v>690</v>
      </c>
      <c r="J137" s="180" t="s">
        <v>166</v>
      </c>
      <c r="K137" s="184" t="s">
        <v>165</v>
      </c>
      <c r="L137" s="182">
        <v>2416</v>
      </c>
      <c r="M137" s="185">
        <v>3704</v>
      </c>
      <c r="N137" s="185">
        <v>3704</v>
      </c>
      <c r="O137" s="182">
        <v>0.6</v>
      </c>
      <c r="P137" s="186" t="s">
        <v>496</v>
      </c>
      <c r="Q137" s="182">
        <v>100</v>
      </c>
      <c r="R137" s="182">
        <v>150</v>
      </c>
      <c r="S137" s="182">
        <v>80</v>
      </c>
      <c r="T137" s="182">
        <v>140</v>
      </c>
      <c r="U137" s="4">
        <v>150</v>
      </c>
      <c r="V137" s="4">
        <v>86</v>
      </c>
      <c r="W137" s="4">
        <v>200</v>
      </c>
      <c r="X137" s="4">
        <v>140</v>
      </c>
      <c r="Y137" s="187">
        <f t="shared" si="4"/>
        <v>220.00000000000003</v>
      </c>
      <c r="Z137" s="187">
        <f t="shared" si="5"/>
        <v>300</v>
      </c>
      <c r="AA137" s="4" t="s">
        <v>237</v>
      </c>
      <c r="AB137" s="4" t="s">
        <v>237</v>
      </c>
    </row>
    <row r="138" spans="1:28" s="32" customFormat="1" ht="34.5" customHeight="1">
      <c r="A138" s="33"/>
      <c r="B138" s="200"/>
      <c r="C138" s="180" t="s">
        <v>300</v>
      </c>
      <c r="D138" s="201" t="s">
        <v>686</v>
      </c>
      <c r="E138" s="181">
        <v>4</v>
      </c>
      <c r="F138" s="4" t="s">
        <v>165</v>
      </c>
      <c r="G138" s="4">
        <v>435</v>
      </c>
      <c r="H138" s="182" t="s">
        <v>24</v>
      </c>
      <c r="I138" s="180" t="s">
        <v>691</v>
      </c>
      <c r="J138" s="180" t="s">
        <v>166</v>
      </c>
      <c r="K138" s="184" t="s">
        <v>165</v>
      </c>
      <c r="L138" s="182">
        <v>2416</v>
      </c>
      <c r="M138" s="185">
        <v>3704</v>
      </c>
      <c r="N138" s="185">
        <v>3704</v>
      </c>
      <c r="O138" s="182">
        <v>0.6</v>
      </c>
      <c r="P138" s="186" t="s">
        <v>496</v>
      </c>
      <c r="Q138" s="182">
        <v>100</v>
      </c>
      <c r="R138" s="182">
        <v>150</v>
      </c>
      <c r="S138" s="182">
        <v>80</v>
      </c>
      <c r="T138" s="182">
        <v>140</v>
      </c>
      <c r="U138" s="4">
        <v>150</v>
      </c>
      <c r="V138" s="4">
        <v>86</v>
      </c>
      <c r="W138" s="4">
        <v>200</v>
      </c>
      <c r="X138" s="4">
        <v>140</v>
      </c>
      <c r="Y138" s="187">
        <f t="shared" si="4"/>
        <v>220.00000000000003</v>
      </c>
      <c r="Z138" s="187">
        <f t="shared" si="5"/>
        <v>300</v>
      </c>
      <c r="AA138" s="4" t="s">
        <v>237</v>
      </c>
      <c r="AB138" s="4" t="s">
        <v>237</v>
      </c>
    </row>
    <row r="139" spans="1:28" s="32" customFormat="1" ht="30" customHeight="1">
      <c r="A139" s="33"/>
      <c r="B139" s="200"/>
      <c r="C139" s="180" t="s">
        <v>328</v>
      </c>
      <c r="D139" s="4" t="s">
        <v>516</v>
      </c>
      <c r="E139" s="181">
        <v>0.75</v>
      </c>
      <c r="F139" s="4" t="s">
        <v>165</v>
      </c>
      <c r="G139" s="4">
        <v>455</v>
      </c>
      <c r="H139" s="182" t="s">
        <v>24</v>
      </c>
      <c r="I139" s="188" t="s">
        <v>301</v>
      </c>
      <c r="J139" s="180" t="s">
        <v>430</v>
      </c>
      <c r="K139" s="184" t="s">
        <v>165</v>
      </c>
      <c r="L139" s="182">
        <v>100</v>
      </c>
      <c r="M139" s="185">
        <v>100</v>
      </c>
      <c r="N139" s="185">
        <v>100</v>
      </c>
      <c r="O139" s="182">
        <v>0.6</v>
      </c>
      <c r="P139" s="186" t="s">
        <v>496</v>
      </c>
      <c r="Q139" s="182">
        <v>45</v>
      </c>
      <c r="R139" s="182">
        <v>86</v>
      </c>
      <c r="S139" s="182">
        <v>-9.4</v>
      </c>
      <c r="T139" s="182">
        <v>13.59</v>
      </c>
      <c r="U139" s="4">
        <v>150</v>
      </c>
      <c r="V139" s="4">
        <v>86</v>
      </c>
      <c r="W139" s="4">
        <v>33</v>
      </c>
      <c r="X139" s="4">
        <v>13.59</v>
      </c>
      <c r="Y139" s="187">
        <f t="shared" si="4"/>
        <v>36.300000000000004</v>
      </c>
      <c r="Z139" s="187">
        <f t="shared" si="5"/>
        <v>49.5</v>
      </c>
      <c r="AA139" s="4" t="s">
        <v>164</v>
      </c>
      <c r="AB139" s="4" t="s">
        <v>164</v>
      </c>
    </row>
    <row r="140" spans="1:28" s="32" customFormat="1" ht="30" customHeight="1">
      <c r="A140" s="33"/>
      <c r="B140" s="200"/>
      <c r="C140" s="180" t="s">
        <v>328</v>
      </c>
      <c r="D140" s="4" t="s">
        <v>329</v>
      </c>
      <c r="E140" s="181">
        <v>1</v>
      </c>
      <c r="F140" s="4" t="s">
        <v>165</v>
      </c>
      <c r="G140" s="4">
        <v>455</v>
      </c>
      <c r="H140" s="182" t="s">
        <v>24</v>
      </c>
      <c r="I140" s="188" t="s">
        <v>430</v>
      </c>
      <c r="J140" s="180" t="s">
        <v>166</v>
      </c>
      <c r="K140" s="184" t="s">
        <v>165</v>
      </c>
      <c r="L140" s="182">
        <v>100</v>
      </c>
      <c r="M140" s="185">
        <v>100</v>
      </c>
      <c r="N140" s="185">
        <v>100</v>
      </c>
      <c r="O140" s="182">
        <v>0.6</v>
      </c>
      <c r="P140" s="186" t="s">
        <v>496</v>
      </c>
      <c r="Q140" s="182">
        <v>45</v>
      </c>
      <c r="R140" s="182">
        <v>86</v>
      </c>
      <c r="S140" s="182">
        <v>-9.4</v>
      </c>
      <c r="T140" s="182">
        <v>13.59</v>
      </c>
      <c r="U140" s="4">
        <v>150</v>
      </c>
      <c r="V140" s="4">
        <v>86</v>
      </c>
      <c r="W140" s="4">
        <v>33</v>
      </c>
      <c r="X140" s="4">
        <v>13.59</v>
      </c>
      <c r="Y140" s="187">
        <f t="shared" si="4"/>
        <v>36.300000000000004</v>
      </c>
      <c r="Z140" s="187">
        <f t="shared" si="5"/>
        <v>49.5</v>
      </c>
      <c r="AA140" s="4" t="s">
        <v>164</v>
      </c>
      <c r="AB140" s="4" t="s">
        <v>164</v>
      </c>
    </row>
    <row r="141" spans="1:28" s="32" customFormat="1" ht="30" customHeight="1">
      <c r="A141" s="33"/>
      <c r="B141" s="200"/>
      <c r="C141" s="180" t="s">
        <v>328</v>
      </c>
      <c r="D141" s="4" t="s">
        <v>517</v>
      </c>
      <c r="E141" s="181">
        <v>20</v>
      </c>
      <c r="F141" s="4" t="s">
        <v>182</v>
      </c>
      <c r="G141" s="4" t="s">
        <v>493</v>
      </c>
      <c r="H141" s="182" t="s">
        <v>24</v>
      </c>
      <c r="I141" s="180" t="s">
        <v>419</v>
      </c>
      <c r="J141" s="188" t="s">
        <v>518</v>
      </c>
      <c r="K141" s="184" t="s">
        <v>182</v>
      </c>
      <c r="L141" s="182">
        <v>1252</v>
      </c>
      <c r="M141" s="185">
        <v>10618</v>
      </c>
      <c r="N141" s="185">
        <v>10618</v>
      </c>
      <c r="O141" s="182">
        <v>0.56999999999999995</v>
      </c>
      <c r="P141" s="186" t="s">
        <v>496</v>
      </c>
      <c r="Q141" s="182">
        <v>45</v>
      </c>
      <c r="R141" s="182">
        <v>86</v>
      </c>
      <c r="S141" s="182">
        <v>-9.4</v>
      </c>
      <c r="T141" s="182">
        <v>13.59</v>
      </c>
      <c r="U141" s="4">
        <v>150</v>
      </c>
      <c r="V141" s="4">
        <v>86</v>
      </c>
      <c r="W141" s="4">
        <v>33</v>
      </c>
      <c r="X141" s="4">
        <v>13.59</v>
      </c>
      <c r="Y141" s="187">
        <f t="shared" si="4"/>
        <v>36.300000000000004</v>
      </c>
      <c r="Z141" s="187">
        <f t="shared" si="5"/>
        <v>49.5</v>
      </c>
      <c r="AA141" s="4" t="s">
        <v>164</v>
      </c>
      <c r="AB141" s="4" t="s">
        <v>164</v>
      </c>
    </row>
    <row r="142" spans="1:28" s="32" customFormat="1" ht="30" customHeight="1">
      <c r="A142" s="33"/>
      <c r="B142" s="200"/>
      <c r="C142" s="180" t="s">
        <v>328</v>
      </c>
      <c r="D142" s="4" t="s">
        <v>518</v>
      </c>
      <c r="E142" s="181">
        <v>20</v>
      </c>
      <c r="F142" s="4" t="s">
        <v>182</v>
      </c>
      <c r="G142" s="4">
        <v>151</v>
      </c>
      <c r="H142" s="182" t="s">
        <v>24</v>
      </c>
      <c r="I142" s="188" t="s">
        <v>517</v>
      </c>
      <c r="J142" s="180" t="s">
        <v>431</v>
      </c>
      <c r="K142" s="184" t="s">
        <v>182</v>
      </c>
      <c r="L142" s="182">
        <v>2654.5</v>
      </c>
      <c r="M142" s="185">
        <v>5309</v>
      </c>
      <c r="N142" s="185">
        <v>5309</v>
      </c>
      <c r="O142" s="182">
        <v>0.56999999999999995</v>
      </c>
      <c r="P142" s="186" t="s">
        <v>496</v>
      </c>
      <c r="Q142" s="182">
        <v>45</v>
      </c>
      <c r="R142" s="182">
        <v>86</v>
      </c>
      <c r="S142" s="182">
        <v>-9.4</v>
      </c>
      <c r="T142" s="182">
        <v>13.59</v>
      </c>
      <c r="U142" s="4">
        <v>150</v>
      </c>
      <c r="V142" s="4">
        <v>86</v>
      </c>
      <c r="W142" s="4">
        <v>33</v>
      </c>
      <c r="X142" s="4">
        <v>13.59</v>
      </c>
      <c r="Y142" s="187">
        <f t="shared" si="4"/>
        <v>36.300000000000004</v>
      </c>
      <c r="Z142" s="187">
        <f t="shared" si="5"/>
        <v>49.5</v>
      </c>
      <c r="AA142" s="4" t="s">
        <v>164</v>
      </c>
      <c r="AB142" s="4" t="s">
        <v>164</v>
      </c>
    </row>
    <row r="143" spans="1:28" s="32" customFormat="1" ht="30" customHeight="1">
      <c r="A143" s="33"/>
      <c r="B143" s="200"/>
      <c r="C143" s="180" t="s">
        <v>328</v>
      </c>
      <c r="D143" s="4" t="s">
        <v>331</v>
      </c>
      <c r="E143" s="181">
        <v>14</v>
      </c>
      <c r="F143" s="4" t="s">
        <v>182</v>
      </c>
      <c r="G143" s="4">
        <v>181</v>
      </c>
      <c r="H143" s="182" t="s">
        <v>24</v>
      </c>
      <c r="I143" s="188" t="s">
        <v>518</v>
      </c>
      <c r="J143" s="188" t="s">
        <v>432</v>
      </c>
      <c r="K143" s="184" t="s">
        <v>182</v>
      </c>
      <c r="L143" s="182">
        <v>2654.5</v>
      </c>
      <c r="M143" s="182">
        <v>5309</v>
      </c>
      <c r="N143" s="182">
        <v>5309</v>
      </c>
      <c r="O143" s="182">
        <v>0.56999999999999995</v>
      </c>
      <c r="P143" s="186" t="s">
        <v>496</v>
      </c>
      <c r="Q143" s="182">
        <v>45</v>
      </c>
      <c r="R143" s="182">
        <v>86</v>
      </c>
      <c r="S143" s="182">
        <v>-9.4</v>
      </c>
      <c r="T143" s="182">
        <v>13.59</v>
      </c>
      <c r="U143" s="4">
        <v>150</v>
      </c>
      <c r="V143" s="4">
        <v>86</v>
      </c>
      <c r="W143" s="4">
        <v>33</v>
      </c>
      <c r="X143" s="4">
        <v>13.59</v>
      </c>
      <c r="Y143" s="187">
        <f t="shared" si="4"/>
        <v>36.300000000000004</v>
      </c>
      <c r="Z143" s="187">
        <f t="shared" si="5"/>
        <v>49.5</v>
      </c>
      <c r="AA143" s="4" t="s">
        <v>164</v>
      </c>
      <c r="AB143" s="4" t="s">
        <v>164</v>
      </c>
    </row>
    <row r="144" spans="1:28" s="32" customFormat="1" ht="30" customHeight="1">
      <c r="A144" s="33"/>
      <c r="B144" s="200"/>
      <c r="C144" s="180" t="s">
        <v>328</v>
      </c>
      <c r="D144" s="201" t="s">
        <v>332</v>
      </c>
      <c r="E144" s="181">
        <v>14</v>
      </c>
      <c r="F144" s="4" t="s">
        <v>182</v>
      </c>
      <c r="G144" s="4">
        <v>182</v>
      </c>
      <c r="H144" s="182" t="s">
        <v>24</v>
      </c>
      <c r="I144" s="188" t="s">
        <v>519</v>
      </c>
      <c r="J144" s="188" t="s">
        <v>433</v>
      </c>
      <c r="K144" s="184" t="s">
        <v>182</v>
      </c>
      <c r="L144" s="185">
        <v>2654.5</v>
      </c>
      <c r="M144" s="185">
        <v>5309</v>
      </c>
      <c r="N144" s="185">
        <v>5309</v>
      </c>
      <c r="O144" s="182">
        <v>0.56999999999999995</v>
      </c>
      <c r="P144" s="186" t="s">
        <v>496</v>
      </c>
      <c r="Q144" s="182">
        <v>45</v>
      </c>
      <c r="R144" s="182">
        <v>86</v>
      </c>
      <c r="S144" s="182">
        <v>-9.4</v>
      </c>
      <c r="T144" s="182">
        <v>13.59</v>
      </c>
      <c r="U144" s="4">
        <v>150</v>
      </c>
      <c r="V144" s="4">
        <v>86</v>
      </c>
      <c r="W144" s="4">
        <v>33</v>
      </c>
      <c r="X144" s="4">
        <v>13.59</v>
      </c>
      <c r="Y144" s="187">
        <f t="shared" si="4"/>
        <v>36.300000000000004</v>
      </c>
      <c r="Z144" s="187">
        <f t="shared" si="5"/>
        <v>49.5</v>
      </c>
      <c r="AA144" s="4" t="s">
        <v>164</v>
      </c>
      <c r="AB144" s="4" t="s">
        <v>164</v>
      </c>
    </row>
    <row r="145" spans="1:28" s="32" customFormat="1" ht="30" customHeight="1">
      <c r="A145" s="33"/>
      <c r="B145" s="200"/>
      <c r="C145" s="180" t="s">
        <v>328</v>
      </c>
      <c r="D145" s="201" t="s">
        <v>333</v>
      </c>
      <c r="E145" s="181">
        <v>3</v>
      </c>
      <c r="F145" s="4" t="s">
        <v>165</v>
      </c>
      <c r="G145" s="4">
        <v>457</v>
      </c>
      <c r="H145" s="182" t="s">
        <v>24</v>
      </c>
      <c r="I145" s="180" t="s">
        <v>434</v>
      </c>
      <c r="J145" s="212" t="s">
        <v>435</v>
      </c>
      <c r="K145" s="184" t="s">
        <v>165</v>
      </c>
      <c r="L145" s="182">
        <v>2654.5</v>
      </c>
      <c r="M145" s="182">
        <v>5309</v>
      </c>
      <c r="N145" s="182">
        <v>5309</v>
      </c>
      <c r="O145" s="182">
        <v>0.56999999999999995</v>
      </c>
      <c r="P145" s="186" t="s">
        <v>496</v>
      </c>
      <c r="Q145" s="182">
        <v>45</v>
      </c>
      <c r="R145" s="182">
        <v>217</v>
      </c>
      <c r="S145" s="182" t="s">
        <v>167</v>
      </c>
      <c r="T145" s="182" t="s">
        <v>167</v>
      </c>
      <c r="U145" s="4">
        <v>150</v>
      </c>
      <c r="V145" s="4">
        <v>86</v>
      </c>
      <c r="W145" s="4">
        <v>33</v>
      </c>
      <c r="X145" s="4" t="s">
        <v>167</v>
      </c>
      <c r="Y145" s="187">
        <f t="shared" si="4"/>
        <v>36.300000000000004</v>
      </c>
      <c r="Z145" s="187">
        <f t="shared" si="5"/>
        <v>49.5</v>
      </c>
      <c r="AA145" s="4" t="s">
        <v>164</v>
      </c>
      <c r="AB145" s="4" t="s">
        <v>164</v>
      </c>
    </row>
    <row r="146" spans="1:28" s="32" customFormat="1" ht="30" customHeight="1">
      <c r="A146" s="33"/>
      <c r="B146" s="200"/>
      <c r="C146" s="180" t="s">
        <v>328</v>
      </c>
      <c r="D146" s="4" t="s">
        <v>334</v>
      </c>
      <c r="E146" s="181">
        <v>3</v>
      </c>
      <c r="F146" s="4" t="s">
        <v>165</v>
      </c>
      <c r="G146" s="4">
        <v>458</v>
      </c>
      <c r="H146" s="182" t="s">
        <v>24</v>
      </c>
      <c r="I146" s="213" t="s">
        <v>436</v>
      </c>
      <c r="J146" s="180" t="s">
        <v>435</v>
      </c>
      <c r="K146" s="184" t="s">
        <v>165</v>
      </c>
      <c r="L146" s="182">
        <v>2654.5</v>
      </c>
      <c r="M146" s="182">
        <v>5309</v>
      </c>
      <c r="N146" s="182">
        <v>5309</v>
      </c>
      <c r="O146" s="182">
        <v>0.56999999999999995</v>
      </c>
      <c r="P146" s="186" t="s">
        <v>496</v>
      </c>
      <c r="Q146" s="182">
        <v>45</v>
      </c>
      <c r="R146" s="182">
        <v>217</v>
      </c>
      <c r="S146" s="182" t="s">
        <v>167</v>
      </c>
      <c r="T146" s="182" t="s">
        <v>167</v>
      </c>
      <c r="U146" s="4">
        <v>150</v>
      </c>
      <c r="V146" s="4">
        <v>86</v>
      </c>
      <c r="W146" s="4">
        <v>33</v>
      </c>
      <c r="X146" s="4" t="s">
        <v>167</v>
      </c>
      <c r="Y146" s="187">
        <f t="shared" si="4"/>
        <v>36.300000000000004</v>
      </c>
      <c r="Z146" s="187">
        <f t="shared" si="5"/>
        <v>49.5</v>
      </c>
      <c r="AA146" s="4" t="s">
        <v>164</v>
      </c>
      <c r="AB146" s="211" t="s">
        <v>164</v>
      </c>
    </row>
    <row r="147" spans="1:28" s="32" customFormat="1" ht="30" customHeight="1">
      <c r="A147" s="33"/>
      <c r="B147" s="200"/>
      <c r="C147" s="180" t="s">
        <v>328</v>
      </c>
      <c r="D147" s="4" t="s">
        <v>335</v>
      </c>
      <c r="E147" s="181">
        <v>2</v>
      </c>
      <c r="F147" s="4" t="s">
        <v>179</v>
      </c>
      <c r="G147" s="4">
        <v>720</v>
      </c>
      <c r="H147" s="182" t="s">
        <v>66</v>
      </c>
      <c r="I147" s="188" t="s">
        <v>692</v>
      </c>
      <c r="J147" s="213" t="s">
        <v>841</v>
      </c>
      <c r="K147" s="184" t="s">
        <v>179</v>
      </c>
      <c r="L147" s="185" t="s">
        <v>520</v>
      </c>
      <c r="M147" s="185" t="s">
        <v>520</v>
      </c>
      <c r="N147" s="185" t="s">
        <v>520</v>
      </c>
      <c r="O147" s="182">
        <v>0.9</v>
      </c>
      <c r="P147" s="186" t="s">
        <v>496</v>
      </c>
      <c r="Q147" s="182">
        <v>45</v>
      </c>
      <c r="R147" s="182">
        <v>217</v>
      </c>
      <c r="S147" s="182">
        <v>25</v>
      </c>
      <c r="T147" s="182">
        <v>50</v>
      </c>
      <c r="U147" s="4">
        <v>300</v>
      </c>
      <c r="V147" s="4">
        <v>217</v>
      </c>
      <c r="W147" s="4">
        <v>100</v>
      </c>
      <c r="X147" s="4">
        <v>22.6</v>
      </c>
      <c r="Y147" s="187">
        <f t="shared" si="4"/>
        <v>110.00000000000001</v>
      </c>
      <c r="Z147" s="187">
        <f t="shared" si="5"/>
        <v>150</v>
      </c>
      <c r="AA147" s="4" t="s">
        <v>171</v>
      </c>
      <c r="AB147" s="199" t="s">
        <v>822</v>
      </c>
    </row>
    <row r="148" spans="1:28" s="32" customFormat="1" ht="30" customHeight="1">
      <c r="A148" s="33"/>
      <c r="B148" s="200"/>
      <c r="C148" s="180" t="s">
        <v>328</v>
      </c>
      <c r="D148" s="4" t="s">
        <v>336</v>
      </c>
      <c r="E148" s="181">
        <v>2</v>
      </c>
      <c r="F148" s="4" t="s">
        <v>179</v>
      </c>
      <c r="G148" s="4">
        <v>721</v>
      </c>
      <c r="H148" s="182" t="s">
        <v>66</v>
      </c>
      <c r="I148" s="213" t="s">
        <v>841</v>
      </c>
      <c r="J148" s="188" t="s">
        <v>692</v>
      </c>
      <c r="K148" s="184" t="s">
        <v>179</v>
      </c>
      <c r="L148" s="182" t="s">
        <v>520</v>
      </c>
      <c r="M148" s="185" t="s">
        <v>520</v>
      </c>
      <c r="N148" s="185" t="s">
        <v>520</v>
      </c>
      <c r="O148" s="182">
        <v>0.9</v>
      </c>
      <c r="P148" s="186" t="s">
        <v>496</v>
      </c>
      <c r="Q148" s="182">
        <v>45</v>
      </c>
      <c r="R148" s="182">
        <v>190</v>
      </c>
      <c r="S148" s="182">
        <v>25</v>
      </c>
      <c r="T148" s="182">
        <v>50</v>
      </c>
      <c r="U148" s="4">
        <v>300</v>
      </c>
      <c r="V148" s="4">
        <v>190</v>
      </c>
      <c r="W148" s="4">
        <v>100</v>
      </c>
      <c r="X148" s="4">
        <v>22.6</v>
      </c>
      <c r="Y148" s="187">
        <f t="shared" si="4"/>
        <v>110.00000000000001</v>
      </c>
      <c r="Z148" s="187">
        <f t="shared" si="5"/>
        <v>150</v>
      </c>
      <c r="AA148" s="4" t="s">
        <v>171</v>
      </c>
      <c r="AB148" s="199" t="s">
        <v>822</v>
      </c>
    </row>
    <row r="149" spans="1:28" s="32" customFormat="1" ht="30" customHeight="1">
      <c r="A149" s="33"/>
      <c r="B149" s="200"/>
      <c r="C149" s="180" t="s">
        <v>328</v>
      </c>
      <c r="D149" s="4" t="s">
        <v>506</v>
      </c>
      <c r="E149" s="181">
        <v>2</v>
      </c>
      <c r="F149" s="4" t="s">
        <v>179</v>
      </c>
      <c r="G149" s="4">
        <v>723</v>
      </c>
      <c r="H149" s="182" t="s">
        <v>66</v>
      </c>
      <c r="I149" s="188" t="s">
        <v>842</v>
      </c>
      <c r="J149" s="213" t="s">
        <v>843</v>
      </c>
      <c r="K149" s="184" t="s">
        <v>179</v>
      </c>
      <c r="L149" s="182" t="s">
        <v>520</v>
      </c>
      <c r="M149" s="185" t="s">
        <v>520</v>
      </c>
      <c r="N149" s="185" t="s">
        <v>520</v>
      </c>
      <c r="O149" s="182">
        <v>0.9</v>
      </c>
      <c r="P149" s="186" t="s">
        <v>496</v>
      </c>
      <c r="Q149" s="182">
        <v>45</v>
      </c>
      <c r="R149" s="182">
        <v>217</v>
      </c>
      <c r="S149" s="182">
        <v>25</v>
      </c>
      <c r="T149" s="182">
        <v>50</v>
      </c>
      <c r="U149" s="4">
        <v>300</v>
      </c>
      <c r="V149" s="4">
        <v>190</v>
      </c>
      <c r="W149" s="4">
        <v>100</v>
      </c>
      <c r="X149" s="4">
        <v>22.6</v>
      </c>
      <c r="Y149" s="187">
        <f t="shared" si="4"/>
        <v>110.00000000000001</v>
      </c>
      <c r="Z149" s="187">
        <f t="shared" si="5"/>
        <v>150</v>
      </c>
      <c r="AA149" s="4" t="s">
        <v>171</v>
      </c>
      <c r="AB149" s="199" t="s">
        <v>822</v>
      </c>
    </row>
    <row r="150" spans="1:28" s="32" customFormat="1" ht="30" customHeight="1">
      <c r="A150" s="33"/>
      <c r="B150" s="200"/>
      <c r="C150" s="180" t="s">
        <v>328</v>
      </c>
      <c r="D150" s="4" t="s">
        <v>337</v>
      </c>
      <c r="E150" s="181">
        <v>2</v>
      </c>
      <c r="F150" s="4" t="s">
        <v>179</v>
      </c>
      <c r="G150" s="4">
        <v>722</v>
      </c>
      <c r="H150" s="182" t="s">
        <v>66</v>
      </c>
      <c r="I150" s="213" t="s">
        <v>843</v>
      </c>
      <c r="J150" s="214" t="s">
        <v>842</v>
      </c>
      <c r="K150" s="184" t="s">
        <v>179</v>
      </c>
      <c r="L150" s="182" t="s">
        <v>520</v>
      </c>
      <c r="M150" s="185" t="s">
        <v>520</v>
      </c>
      <c r="N150" s="185" t="s">
        <v>520</v>
      </c>
      <c r="O150" s="182">
        <v>0.9</v>
      </c>
      <c r="P150" s="186" t="s">
        <v>496</v>
      </c>
      <c r="Q150" s="182">
        <v>45</v>
      </c>
      <c r="R150" s="182">
        <v>190</v>
      </c>
      <c r="S150" s="182">
        <v>25</v>
      </c>
      <c r="T150" s="182">
        <v>50</v>
      </c>
      <c r="U150" s="4">
        <v>300</v>
      </c>
      <c r="V150" s="4">
        <v>217</v>
      </c>
      <c r="W150" s="4">
        <v>100</v>
      </c>
      <c r="X150" s="4">
        <v>22.6</v>
      </c>
      <c r="Y150" s="187">
        <f t="shared" si="4"/>
        <v>110.00000000000001</v>
      </c>
      <c r="Z150" s="187">
        <f t="shared" si="5"/>
        <v>150</v>
      </c>
      <c r="AA150" s="4" t="s">
        <v>171</v>
      </c>
      <c r="AB150" s="199" t="s">
        <v>822</v>
      </c>
    </row>
    <row r="151" spans="1:28" s="32" customFormat="1" ht="30" customHeight="1">
      <c r="A151" s="33"/>
      <c r="B151" s="200"/>
      <c r="C151" s="180" t="s">
        <v>328</v>
      </c>
      <c r="D151" s="4" t="s">
        <v>338</v>
      </c>
      <c r="E151" s="181">
        <v>6</v>
      </c>
      <c r="F151" s="4" t="s">
        <v>182</v>
      </c>
      <c r="G151" s="4">
        <v>185</v>
      </c>
      <c r="H151" s="182" t="s">
        <v>66</v>
      </c>
      <c r="I151" s="188" t="s">
        <v>437</v>
      </c>
      <c r="J151" s="214" t="s">
        <v>341</v>
      </c>
      <c r="K151" s="184" t="s">
        <v>182</v>
      </c>
      <c r="L151" s="182">
        <v>561</v>
      </c>
      <c r="M151" s="185">
        <v>1530</v>
      </c>
      <c r="N151" s="185">
        <v>1530</v>
      </c>
      <c r="O151" s="182">
        <v>0.56999999999999995</v>
      </c>
      <c r="P151" s="186" t="s">
        <v>496</v>
      </c>
      <c r="Q151" s="182">
        <v>45</v>
      </c>
      <c r="R151" s="182">
        <v>217.4</v>
      </c>
      <c r="S151" s="182">
        <v>10</v>
      </c>
      <c r="T151" s="182">
        <v>24.6</v>
      </c>
      <c r="U151" s="4">
        <v>300</v>
      </c>
      <c r="V151" s="4">
        <v>217</v>
      </c>
      <c r="W151" s="4">
        <v>100</v>
      </c>
      <c r="X151" s="4">
        <v>24.6</v>
      </c>
      <c r="Y151" s="187">
        <f t="shared" si="4"/>
        <v>110.00000000000001</v>
      </c>
      <c r="Z151" s="187">
        <f t="shared" si="5"/>
        <v>150</v>
      </c>
      <c r="AA151" s="4" t="s">
        <v>162</v>
      </c>
      <c r="AB151" s="199" t="s">
        <v>163</v>
      </c>
    </row>
    <row r="152" spans="1:28" s="32" customFormat="1" ht="30" customHeight="1">
      <c r="A152" s="33"/>
      <c r="B152" s="200"/>
      <c r="C152" s="180" t="s">
        <v>328</v>
      </c>
      <c r="D152" s="4" t="s">
        <v>339</v>
      </c>
      <c r="E152" s="181">
        <v>6</v>
      </c>
      <c r="F152" s="4" t="s">
        <v>182</v>
      </c>
      <c r="G152" s="4">
        <v>186</v>
      </c>
      <c r="H152" s="182" t="s">
        <v>66</v>
      </c>
      <c r="I152" s="214" t="s">
        <v>438</v>
      </c>
      <c r="J152" s="214" t="s">
        <v>341</v>
      </c>
      <c r="K152" s="184" t="s">
        <v>182</v>
      </c>
      <c r="L152" s="182">
        <v>561</v>
      </c>
      <c r="M152" s="185">
        <v>1530</v>
      </c>
      <c r="N152" s="185">
        <v>1530</v>
      </c>
      <c r="O152" s="182">
        <v>0.56999999999999995</v>
      </c>
      <c r="P152" s="186" t="s">
        <v>496</v>
      </c>
      <c r="Q152" s="182">
        <v>45</v>
      </c>
      <c r="R152" s="182">
        <v>217.4</v>
      </c>
      <c r="S152" s="182">
        <v>10</v>
      </c>
      <c r="T152" s="182">
        <v>24.6</v>
      </c>
      <c r="U152" s="4">
        <v>300</v>
      </c>
      <c r="V152" s="4">
        <v>217</v>
      </c>
      <c r="W152" s="4">
        <v>100</v>
      </c>
      <c r="X152" s="4">
        <v>24.6</v>
      </c>
      <c r="Y152" s="187">
        <f t="shared" si="4"/>
        <v>110.00000000000001</v>
      </c>
      <c r="Z152" s="187">
        <f t="shared" si="5"/>
        <v>150</v>
      </c>
      <c r="AA152" s="4" t="s">
        <v>162</v>
      </c>
      <c r="AB152" s="199" t="s">
        <v>163</v>
      </c>
    </row>
    <row r="153" spans="1:28" s="32" customFormat="1" ht="30" customHeight="1">
      <c r="A153" s="33"/>
      <c r="B153" s="200"/>
      <c r="C153" s="180" t="s">
        <v>340</v>
      </c>
      <c r="D153" s="4" t="s">
        <v>341</v>
      </c>
      <c r="E153" s="181">
        <v>10</v>
      </c>
      <c r="F153" s="4" t="s">
        <v>182</v>
      </c>
      <c r="G153" s="4">
        <v>189</v>
      </c>
      <c r="H153" s="182" t="s">
        <v>66</v>
      </c>
      <c r="I153" s="214" t="s">
        <v>439</v>
      </c>
      <c r="J153" s="214" t="s">
        <v>844</v>
      </c>
      <c r="K153" s="184" t="s">
        <v>182</v>
      </c>
      <c r="L153" s="182">
        <v>1530</v>
      </c>
      <c r="M153" s="185">
        <v>4590</v>
      </c>
      <c r="N153" s="185">
        <v>4590</v>
      </c>
      <c r="O153" s="182">
        <v>0.56999999999999995</v>
      </c>
      <c r="P153" s="186" t="s">
        <v>496</v>
      </c>
      <c r="Q153" s="182">
        <v>45</v>
      </c>
      <c r="R153" s="182">
        <v>217.4</v>
      </c>
      <c r="S153" s="182">
        <v>10</v>
      </c>
      <c r="T153" s="182">
        <v>24.6</v>
      </c>
      <c r="U153" s="4">
        <v>300</v>
      </c>
      <c r="V153" s="4">
        <v>217</v>
      </c>
      <c r="W153" s="4">
        <v>100</v>
      </c>
      <c r="X153" s="4">
        <v>24.6</v>
      </c>
      <c r="Y153" s="187">
        <f t="shared" si="4"/>
        <v>110.00000000000001</v>
      </c>
      <c r="Z153" s="187">
        <f t="shared" si="5"/>
        <v>150</v>
      </c>
      <c r="AA153" s="4" t="s">
        <v>162</v>
      </c>
      <c r="AB153" s="208" t="s">
        <v>163</v>
      </c>
    </row>
    <row r="154" spans="1:28" s="32" customFormat="1" ht="30" customHeight="1">
      <c r="A154" s="33"/>
      <c r="B154" s="200"/>
      <c r="C154" s="180" t="s">
        <v>340</v>
      </c>
      <c r="D154" s="4" t="s">
        <v>342</v>
      </c>
      <c r="E154" s="181">
        <v>10</v>
      </c>
      <c r="F154" s="4" t="s">
        <v>182</v>
      </c>
      <c r="G154" s="4">
        <v>152</v>
      </c>
      <c r="H154" s="182" t="s">
        <v>66</v>
      </c>
      <c r="I154" s="188" t="s">
        <v>844</v>
      </c>
      <c r="J154" s="188" t="s">
        <v>440</v>
      </c>
      <c r="K154" s="184" t="s">
        <v>182</v>
      </c>
      <c r="L154" s="182">
        <v>1530</v>
      </c>
      <c r="M154" s="185">
        <v>4590</v>
      </c>
      <c r="N154" s="185">
        <v>4590</v>
      </c>
      <c r="O154" s="182">
        <v>0.56999999999999995</v>
      </c>
      <c r="P154" s="186" t="s">
        <v>496</v>
      </c>
      <c r="Q154" s="182">
        <v>45</v>
      </c>
      <c r="R154" s="182">
        <v>102</v>
      </c>
      <c r="S154" s="182">
        <v>10</v>
      </c>
      <c r="T154" s="182">
        <v>22.1</v>
      </c>
      <c r="U154" s="4">
        <v>150</v>
      </c>
      <c r="V154" s="4">
        <v>102</v>
      </c>
      <c r="W154" s="4">
        <v>100</v>
      </c>
      <c r="X154" s="4">
        <v>22.1</v>
      </c>
      <c r="Y154" s="187">
        <f t="shared" si="4"/>
        <v>110.00000000000001</v>
      </c>
      <c r="Z154" s="187">
        <f t="shared" si="5"/>
        <v>150</v>
      </c>
      <c r="AA154" s="4" t="s">
        <v>164</v>
      </c>
      <c r="AB154" s="211" t="s">
        <v>164</v>
      </c>
    </row>
    <row r="155" spans="1:28" s="32" customFormat="1" ht="30" customHeight="1">
      <c r="A155" s="33"/>
      <c r="B155" s="200"/>
      <c r="C155" s="180" t="s">
        <v>343</v>
      </c>
      <c r="D155" s="4" t="s">
        <v>345</v>
      </c>
      <c r="E155" s="181">
        <v>0.5</v>
      </c>
      <c r="F155" s="4" t="s">
        <v>179</v>
      </c>
      <c r="G155" s="4">
        <v>731</v>
      </c>
      <c r="H155" s="182" t="s">
        <v>24</v>
      </c>
      <c r="I155" s="214" t="s">
        <v>344</v>
      </c>
      <c r="J155" s="213" t="s">
        <v>692</v>
      </c>
      <c r="K155" s="184" t="s">
        <v>179</v>
      </c>
      <c r="L155" s="182" t="s">
        <v>798</v>
      </c>
      <c r="M155" s="182" t="s">
        <v>798</v>
      </c>
      <c r="N155" s="182" t="s">
        <v>798</v>
      </c>
      <c r="O155" s="182">
        <v>0.9</v>
      </c>
      <c r="P155" s="186" t="s">
        <v>496</v>
      </c>
      <c r="Q155" s="182">
        <v>45</v>
      </c>
      <c r="R155" s="182">
        <v>102</v>
      </c>
      <c r="S155" s="182">
        <v>10</v>
      </c>
      <c r="T155" s="182">
        <v>22.1</v>
      </c>
      <c r="U155" s="4">
        <v>150</v>
      </c>
      <c r="V155" s="4">
        <v>102</v>
      </c>
      <c r="W155" s="4">
        <v>100</v>
      </c>
      <c r="X155" s="4">
        <v>22.1</v>
      </c>
      <c r="Y155" s="187">
        <f t="shared" si="4"/>
        <v>110.00000000000001</v>
      </c>
      <c r="Z155" s="187">
        <f t="shared" si="5"/>
        <v>150</v>
      </c>
      <c r="AA155" s="4" t="s">
        <v>171</v>
      </c>
      <c r="AB155" s="199" t="s">
        <v>822</v>
      </c>
    </row>
    <row r="156" spans="1:28" s="32" customFormat="1" ht="30" customHeight="1">
      <c r="A156" s="33"/>
      <c r="B156" s="200"/>
      <c r="C156" s="180" t="s">
        <v>343</v>
      </c>
      <c r="D156" s="4" t="s">
        <v>346</v>
      </c>
      <c r="E156" s="181">
        <v>0.5</v>
      </c>
      <c r="F156" s="4" t="s">
        <v>179</v>
      </c>
      <c r="G156" s="4">
        <v>732</v>
      </c>
      <c r="H156" s="182" t="s">
        <v>24</v>
      </c>
      <c r="I156" s="188" t="s">
        <v>344</v>
      </c>
      <c r="J156" s="214" t="s">
        <v>842</v>
      </c>
      <c r="K156" s="184" t="s">
        <v>179</v>
      </c>
      <c r="L156" s="182" t="s">
        <v>798</v>
      </c>
      <c r="M156" s="182" t="s">
        <v>798</v>
      </c>
      <c r="N156" s="182" t="s">
        <v>798</v>
      </c>
      <c r="O156" s="182">
        <v>0.9</v>
      </c>
      <c r="P156" s="186" t="s">
        <v>496</v>
      </c>
      <c r="Q156" s="182">
        <v>45</v>
      </c>
      <c r="R156" s="182">
        <v>102</v>
      </c>
      <c r="S156" s="182">
        <v>10</v>
      </c>
      <c r="T156" s="182">
        <v>22.1</v>
      </c>
      <c r="U156" s="4">
        <v>150</v>
      </c>
      <c r="V156" s="4">
        <v>102</v>
      </c>
      <c r="W156" s="4">
        <v>100</v>
      </c>
      <c r="X156" s="4">
        <v>22.1</v>
      </c>
      <c r="Y156" s="187">
        <f t="shared" si="4"/>
        <v>110.00000000000001</v>
      </c>
      <c r="Z156" s="187">
        <f t="shared" si="5"/>
        <v>150</v>
      </c>
      <c r="AA156" s="4" t="s">
        <v>171</v>
      </c>
      <c r="AB156" s="208" t="s">
        <v>822</v>
      </c>
    </row>
    <row r="157" spans="1:28" s="32" customFormat="1" ht="30.6" customHeight="1">
      <c r="A157" s="33"/>
      <c r="B157" s="200"/>
      <c r="C157" s="180" t="s">
        <v>343</v>
      </c>
      <c r="D157" s="4" t="s">
        <v>347</v>
      </c>
      <c r="E157" s="181">
        <v>18</v>
      </c>
      <c r="F157" s="4" t="s">
        <v>182</v>
      </c>
      <c r="G157" s="4">
        <v>153</v>
      </c>
      <c r="H157" s="182" t="s">
        <v>24</v>
      </c>
      <c r="I157" s="188" t="s">
        <v>845</v>
      </c>
      <c r="J157" s="214" t="s">
        <v>421</v>
      </c>
      <c r="K157" s="184" t="s">
        <v>182</v>
      </c>
      <c r="L157" s="182">
        <v>1530</v>
      </c>
      <c r="M157" s="185">
        <v>4590</v>
      </c>
      <c r="N157" s="185">
        <v>4590</v>
      </c>
      <c r="O157" s="182">
        <v>0.56999999999999995</v>
      </c>
      <c r="P157" s="186" t="s">
        <v>496</v>
      </c>
      <c r="Q157" s="182">
        <v>45</v>
      </c>
      <c r="R157" s="182">
        <v>102</v>
      </c>
      <c r="S157" s="182">
        <v>10</v>
      </c>
      <c r="T157" s="182">
        <v>22.1</v>
      </c>
      <c r="U157" s="4">
        <v>150</v>
      </c>
      <c r="V157" s="4">
        <v>102</v>
      </c>
      <c r="W157" s="4">
        <v>100</v>
      </c>
      <c r="X157" s="4">
        <v>22.1</v>
      </c>
      <c r="Y157" s="187">
        <f t="shared" si="4"/>
        <v>110.00000000000001</v>
      </c>
      <c r="Z157" s="187">
        <f t="shared" si="5"/>
        <v>150</v>
      </c>
      <c r="AA157" s="4" t="s">
        <v>164</v>
      </c>
      <c r="AB157" s="4" t="s">
        <v>164</v>
      </c>
    </row>
    <row r="158" spans="1:28" s="32" customFormat="1" ht="30" customHeight="1">
      <c r="A158" s="33"/>
      <c r="B158" s="200"/>
      <c r="C158" s="180" t="s">
        <v>343</v>
      </c>
      <c r="D158" s="4" t="s">
        <v>348</v>
      </c>
      <c r="E158" s="181">
        <v>18</v>
      </c>
      <c r="F158" s="4" t="s">
        <v>182</v>
      </c>
      <c r="G158" s="4">
        <v>161</v>
      </c>
      <c r="H158" s="182" t="s">
        <v>24</v>
      </c>
      <c r="I158" s="214" t="s">
        <v>347</v>
      </c>
      <c r="J158" s="214" t="s">
        <v>330</v>
      </c>
      <c r="K158" s="184" t="s">
        <v>182</v>
      </c>
      <c r="L158" s="182">
        <v>1530</v>
      </c>
      <c r="M158" s="185">
        <v>4590</v>
      </c>
      <c r="N158" s="185">
        <v>4590</v>
      </c>
      <c r="O158" s="182">
        <v>0.56999999999999995</v>
      </c>
      <c r="P158" s="186" t="s">
        <v>496</v>
      </c>
      <c r="Q158" s="182">
        <v>45</v>
      </c>
      <c r="R158" s="182">
        <v>102</v>
      </c>
      <c r="S158" s="182">
        <v>10</v>
      </c>
      <c r="T158" s="182">
        <v>22.1</v>
      </c>
      <c r="U158" s="4">
        <v>150</v>
      </c>
      <c r="V158" s="4">
        <v>102</v>
      </c>
      <c r="W158" s="4">
        <v>100</v>
      </c>
      <c r="X158" s="4">
        <v>22.1</v>
      </c>
      <c r="Y158" s="187">
        <f t="shared" si="4"/>
        <v>110.00000000000001</v>
      </c>
      <c r="Z158" s="187">
        <f t="shared" si="5"/>
        <v>150</v>
      </c>
      <c r="AA158" s="4" t="s">
        <v>164</v>
      </c>
      <c r="AB158" s="4" t="s">
        <v>164</v>
      </c>
    </row>
    <row r="159" spans="1:28" s="32" customFormat="1" ht="30" customHeight="1">
      <c r="A159" s="33"/>
      <c r="B159" s="200"/>
      <c r="C159" s="180" t="s">
        <v>343</v>
      </c>
      <c r="D159" s="4" t="s">
        <v>349</v>
      </c>
      <c r="E159" s="181">
        <v>4</v>
      </c>
      <c r="F159" s="4" t="s">
        <v>165</v>
      </c>
      <c r="G159" s="4">
        <v>466</v>
      </c>
      <c r="H159" s="182" t="s">
        <v>24</v>
      </c>
      <c r="I159" s="188" t="s">
        <v>441</v>
      </c>
      <c r="J159" s="214" t="s">
        <v>442</v>
      </c>
      <c r="K159" s="184" t="s">
        <v>165</v>
      </c>
      <c r="L159" s="182" t="s">
        <v>798</v>
      </c>
      <c r="M159" s="185">
        <v>4590</v>
      </c>
      <c r="N159" s="185">
        <v>4590</v>
      </c>
      <c r="O159" s="182">
        <v>0.56999999999999995</v>
      </c>
      <c r="P159" s="186" t="s">
        <v>496</v>
      </c>
      <c r="Q159" s="182">
        <v>45</v>
      </c>
      <c r="R159" s="182">
        <v>86</v>
      </c>
      <c r="S159" s="182" t="s">
        <v>167</v>
      </c>
      <c r="T159" s="182">
        <v>50</v>
      </c>
      <c r="U159" s="4">
        <v>250</v>
      </c>
      <c r="V159" s="4">
        <v>86</v>
      </c>
      <c r="W159" s="4">
        <v>33</v>
      </c>
      <c r="X159" s="4" t="s">
        <v>167</v>
      </c>
      <c r="Y159" s="187">
        <f t="shared" si="4"/>
        <v>36.300000000000004</v>
      </c>
      <c r="Z159" s="187">
        <f t="shared" si="5"/>
        <v>49.5</v>
      </c>
      <c r="AA159" s="4" t="s">
        <v>164</v>
      </c>
      <c r="AB159" s="4" t="s">
        <v>164</v>
      </c>
    </row>
    <row r="160" spans="1:28" s="161" customFormat="1" ht="30" customHeight="1">
      <c r="A160" s="160"/>
      <c r="B160" s="200"/>
      <c r="C160" s="180" t="s">
        <v>343</v>
      </c>
      <c r="D160" s="4" t="s">
        <v>350</v>
      </c>
      <c r="E160" s="181">
        <v>6</v>
      </c>
      <c r="F160" s="4" t="s">
        <v>165</v>
      </c>
      <c r="G160" s="4">
        <v>466</v>
      </c>
      <c r="H160" s="182" t="s">
        <v>24</v>
      </c>
      <c r="I160" s="188" t="s">
        <v>442</v>
      </c>
      <c r="J160" s="214" t="s">
        <v>166</v>
      </c>
      <c r="K160" s="184" t="s">
        <v>165</v>
      </c>
      <c r="L160" s="182">
        <v>1530</v>
      </c>
      <c r="M160" s="185">
        <v>4590</v>
      </c>
      <c r="N160" s="185">
        <v>4590</v>
      </c>
      <c r="O160" s="182">
        <v>0.56999999999999995</v>
      </c>
      <c r="P160" s="186" t="s">
        <v>496</v>
      </c>
      <c r="Q160" s="182">
        <v>45</v>
      </c>
      <c r="R160" s="182">
        <v>86</v>
      </c>
      <c r="S160" s="182" t="s">
        <v>167</v>
      </c>
      <c r="T160" s="182">
        <v>50</v>
      </c>
      <c r="U160" s="4">
        <v>45</v>
      </c>
      <c r="V160" s="4">
        <v>86</v>
      </c>
      <c r="W160" s="4">
        <v>33</v>
      </c>
      <c r="X160" s="4" t="s">
        <v>167</v>
      </c>
      <c r="Y160" s="187">
        <f t="shared" si="4"/>
        <v>36.300000000000004</v>
      </c>
      <c r="Z160" s="187">
        <f t="shared" si="5"/>
        <v>49.5</v>
      </c>
      <c r="AA160" s="4" t="s">
        <v>164</v>
      </c>
      <c r="AB160" s="4" t="s">
        <v>164</v>
      </c>
    </row>
    <row r="161" spans="1:28" s="32" customFormat="1" ht="30" customHeight="1">
      <c r="A161" s="33"/>
      <c r="B161" s="200"/>
      <c r="C161" s="180" t="s">
        <v>343</v>
      </c>
      <c r="D161" s="4" t="s">
        <v>693</v>
      </c>
      <c r="E161" s="181">
        <v>6</v>
      </c>
      <c r="F161" s="4" t="s">
        <v>165</v>
      </c>
      <c r="G161" s="4">
        <v>466</v>
      </c>
      <c r="H161" s="182" t="s">
        <v>24</v>
      </c>
      <c r="I161" s="188" t="s">
        <v>442</v>
      </c>
      <c r="J161" s="214" t="s">
        <v>166</v>
      </c>
      <c r="K161" s="184" t="s">
        <v>165</v>
      </c>
      <c r="L161" s="182">
        <v>1530</v>
      </c>
      <c r="M161" s="185">
        <v>4590</v>
      </c>
      <c r="N161" s="185">
        <v>4590</v>
      </c>
      <c r="O161" s="182">
        <v>0.56999999999999995</v>
      </c>
      <c r="P161" s="186" t="s">
        <v>496</v>
      </c>
      <c r="Q161" s="182">
        <v>45</v>
      </c>
      <c r="R161" s="182">
        <v>86</v>
      </c>
      <c r="S161" s="182" t="s">
        <v>167</v>
      </c>
      <c r="T161" s="182">
        <v>50</v>
      </c>
      <c r="U161" s="4">
        <v>45</v>
      </c>
      <c r="V161" s="4">
        <v>86</v>
      </c>
      <c r="W161" s="4">
        <v>33</v>
      </c>
      <c r="X161" s="4" t="s">
        <v>167</v>
      </c>
      <c r="Y161" s="187">
        <f t="shared" si="4"/>
        <v>36.300000000000004</v>
      </c>
      <c r="Z161" s="187">
        <f t="shared" si="5"/>
        <v>49.5</v>
      </c>
      <c r="AA161" s="4" t="s">
        <v>164</v>
      </c>
      <c r="AB161" s="4" t="s">
        <v>164</v>
      </c>
    </row>
    <row r="162" spans="1:28" s="32" customFormat="1" ht="30" customHeight="1">
      <c r="A162" s="33"/>
      <c r="B162" s="200"/>
      <c r="C162" s="180" t="s">
        <v>343</v>
      </c>
      <c r="D162" s="4" t="s">
        <v>351</v>
      </c>
      <c r="E162" s="181">
        <v>14</v>
      </c>
      <c r="F162" s="4" t="s">
        <v>182</v>
      </c>
      <c r="G162" s="4">
        <v>162</v>
      </c>
      <c r="H162" s="182" t="s">
        <v>24</v>
      </c>
      <c r="I162" s="188" t="s">
        <v>421</v>
      </c>
      <c r="J162" s="214" t="s">
        <v>443</v>
      </c>
      <c r="K162" s="184" t="s">
        <v>182</v>
      </c>
      <c r="L162" s="182">
        <v>1766</v>
      </c>
      <c r="M162" s="185">
        <v>5299</v>
      </c>
      <c r="N162" s="185">
        <v>5299</v>
      </c>
      <c r="O162" s="182">
        <v>0.56999999999999995</v>
      </c>
      <c r="P162" s="186" t="s">
        <v>496</v>
      </c>
      <c r="Q162" s="182">
        <v>45</v>
      </c>
      <c r="R162" s="182">
        <v>86</v>
      </c>
      <c r="S162" s="182" t="s">
        <v>167</v>
      </c>
      <c r="T162" s="182">
        <v>20.6</v>
      </c>
      <c r="U162" s="4">
        <v>150</v>
      </c>
      <c r="V162" s="4">
        <v>86</v>
      </c>
      <c r="W162" s="4">
        <v>100</v>
      </c>
      <c r="X162" s="4">
        <v>20.6</v>
      </c>
      <c r="Y162" s="187">
        <f t="shared" si="4"/>
        <v>110.00000000000001</v>
      </c>
      <c r="Z162" s="187">
        <f t="shared" si="5"/>
        <v>150</v>
      </c>
      <c r="AA162" s="4" t="s">
        <v>164</v>
      </c>
      <c r="AB162" s="4" t="s">
        <v>164</v>
      </c>
    </row>
    <row r="163" spans="1:28" s="32" customFormat="1" ht="30" customHeight="1">
      <c r="A163" s="33"/>
      <c r="B163" s="200"/>
      <c r="C163" s="180" t="s">
        <v>352</v>
      </c>
      <c r="D163" s="4" t="s">
        <v>657</v>
      </c>
      <c r="E163" s="181">
        <v>10</v>
      </c>
      <c r="F163" s="4" t="s">
        <v>182</v>
      </c>
      <c r="G163" s="4">
        <v>163</v>
      </c>
      <c r="H163" s="182" t="s">
        <v>24</v>
      </c>
      <c r="I163" s="214" t="s">
        <v>351</v>
      </c>
      <c r="J163" s="214" t="s">
        <v>846</v>
      </c>
      <c r="K163" s="184" t="s">
        <v>182</v>
      </c>
      <c r="L163" s="182">
        <v>883.16666666666663</v>
      </c>
      <c r="M163" s="185">
        <v>2649.5</v>
      </c>
      <c r="N163" s="185">
        <v>2649.5</v>
      </c>
      <c r="O163" s="182">
        <v>0.56999999999999995</v>
      </c>
      <c r="P163" s="186" t="s">
        <v>496</v>
      </c>
      <c r="Q163" s="182">
        <v>45</v>
      </c>
      <c r="R163" s="182">
        <v>86</v>
      </c>
      <c r="S163" s="182" t="s">
        <v>167</v>
      </c>
      <c r="T163" s="182">
        <v>20.6</v>
      </c>
      <c r="U163" s="4">
        <v>150</v>
      </c>
      <c r="V163" s="4">
        <v>86</v>
      </c>
      <c r="W163" s="4">
        <v>100</v>
      </c>
      <c r="X163" s="4">
        <v>20.6</v>
      </c>
      <c r="Y163" s="187">
        <f t="shared" si="4"/>
        <v>110.00000000000001</v>
      </c>
      <c r="Z163" s="187">
        <f t="shared" si="5"/>
        <v>150</v>
      </c>
      <c r="AA163" s="4" t="s">
        <v>164</v>
      </c>
      <c r="AB163" s="211" t="s">
        <v>164</v>
      </c>
    </row>
    <row r="164" spans="1:28" s="32" customFormat="1" ht="30" customHeight="1">
      <c r="A164" s="33"/>
      <c r="B164" s="200"/>
      <c r="C164" s="180" t="s">
        <v>352</v>
      </c>
      <c r="D164" s="4" t="s">
        <v>353</v>
      </c>
      <c r="E164" s="181">
        <v>2</v>
      </c>
      <c r="F164" s="4" t="s">
        <v>179</v>
      </c>
      <c r="G164" s="4">
        <v>706</v>
      </c>
      <c r="H164" s="182" t="s">
        <v>66</v>
      </c>
      <c r="I164" s="214" t="s">
        <v>846</v>
      </c>
      <c r="J164" s="214" t="s">
        <v>847</v>
      </c>
      <c r="K164" s="184" t="s">
        <v>179</v>
      </c>
      <c r="L164" s="182" t="s">
        <v>529</v>
      </c>
      <c r="M164" s="185" t="s">
        <v>529</v>
      </c>
      <c r="N164" s="185" t="s">
        <v>529</v>
      </c>
      <c r="O164" s="182">
        <v>0.9</v>
      </c>
      <c r="P164" s="186" t="s">
        <v>496</v>
      </c>
      <c r="Q164" s="182">
        <v>45</v>
      </c>
      <c r="R164" s="182">
        <v>240.3</v>
      </c>
      <c r="S164" s="182">
        <v>113</v>
      </c>
      <c r="T164" s="182">
        <v>125</v>
      </c>
      <c r="U164" s="4">
        <v>300</v>
      </c>
      <c r="V164" s="4">
        <v>240</v>
      </c>
      <c r="W164" s="4">
        <v>150</v>
      </c>
      <c r="X164" s="4">
        <v>111</v>
      </c>
      <c r="Y164" s="187">
        <f t="shared" si="4"/>
        <v>165</v>
      </c>
      <c r="Z164" s="187">
        <f t="shared" si="5"/>
        <v>225</v>
      </c>
      <c r="AA164" s="4" t="s">
        <v>171</v>
      </c>
      <c r="AB164" s="199" t="s">
        <v>822</v>
      </c>
    </row>
    <row r="165" spans="1:28" s="32" customFormat="1" ht="30" customHeight="1">
      <c r="A165" s="33"/>
      <c r="B165" s="200"/>
      <c r="C165" s="180" t="s">
        <v>352</v>
      </c>
      <c r="D165" s="4" t="s">
        <v>354</v>
      </c>
      <c r="E165" s="181">
        <v>2</v>
      </c>
      <c r="F165" s="4" t="s">
        <v>179</v>
      </c>
      <c r="G165" s="4">
        <v>708</v>
      </c>
      <c r="H165" s="182" t="s">
        <v>66</v>
      </c>
      <c r="I165" s="214" t="s">
        <v>847</v>
      </c>
      <c r="J165" s="214" t="s">
        <v>846</v>
      </c>
      <c r="K165" s="184" t="s">
        <v>179</v>
      </c>
      <c r="L165" s="182" t="s">
        <v>529</v>
      </c>
      <c r="M165" s="185" t="s">
        <v>529</v>
      </c>
      <c r="N165" s="185" t="s">
        <v>529</v>
      </c>
      <c r="O165" s="182">
        <v>0.9</v>
      </c>
      <c r="P165" s="186" t="s">
        <v>496</v>
      </c>
      <c r="Q165" s="182">
        <v>45</v>
      </c>
      <c r="R165" s="182">
        <v>180</v>
      </c>
      <c r="S165" s="182">
        <v>113</v>
      </c>
      <c r="T165" s="182">
        <v>125</v>
      </c>
      <c r="U165" s="4">
        <v>250</v>
      </c>
      <c r="V165" s="4">
        <v>190</v>
      </c>
      <c r="W165" s="4">
        <v>150</v>
      </c>
      <c r="X165" s="4">
        <v>111</v>
      </c>
      <c r="Y165" s="187">
        <f t="shared" si="4"/>
        <v>165</v>
      </c>
      <c r="Z165" s="187">
        <f t="shared" si="5"/>
        <v>225</v>
      </c>
      <c r="AA165" s="4" t="s">
        <v>171</v>
      </c>
      <c r="AB165" s="199" t="s">
        <v>822</v>
      </c>
    </row>
    <row r="166" spans="1:28" s="32" customFormat="1" ht="30" customHeight="1">
      <c r="A166" s="33"/>
      <c r="B166" s="200"/>
      <c r="C166" s="180" t="s">
        <v>352</v>
      </c>
      <c r="D166" s="4" t="s">
        <v>848</v>
      </c>
      <c r="E166" s="181">
        <v>6</v>
      </c>
      <c r="F166" s="4" t="s">
        <v>182</v>
      </c>
      <c r="G166" s="4">
        <v>165</v>
      </c>
      <c r="H166" s="182" t="s">
        <v>66</v>
      </c>
      <c r="I166" s="214" t="s">
        <v>846</v>
      </c>
      <c r="J166" s="214" t="s">
        <v>694</v>
      </c>
      <c r="K166" s="184" t="s">
        <v>182</v>
      </c>
      <c r="L166" s="182">
        <v>883.16669999999999</v>
      </c>
      <c r="M166" s="185">
        <v>2649.5</v>
      </c>
      <c r="N166" s="185">
        <v>5299</v>
      </c>
      <c r="O166" s="182">
        <v>0.56999999999999995</v>
      </c>
      <c r="P166" s="186" t="s">
        <v>496</v>
      </c>
      <c r="Q166" s="182">
        <v>175</v>
      </c>
      <c r="R166" s="182">
        <v>240</v>
      </c>
      <c r="S166" s="182">
        <v>100</v>
      </c>
      <c r="T166" s="182">
        <v>115</v>
      </c>
      <c r="U166" s="4">
        <v>250</v>
      </c>
      <c r="V166" s="4">
        <v>190</v>
      </c>
      <c r="W166" s="4">
        <v>150</v>
      </c>
      <c r="X166" s="4">
        <v>115</v>
      </c>
      <c r="Y166" s="187">
        <f t="shared" si="4"/>
        <v>165</v>
      </c>
      <c r="Z166" s="187">
        <f t="shared" si="5"/>
        <v>225</v>
      </c>
      <c r="AA166" s="4" t="s">
        <v>162</v>
      </c>
      <c r="AB166" s="208" t="s">
        <v>180</v>
      </c>
    </row>
    <row r="167" spans="1:28" s="32" customFormat="1" ht="30" customHeight="1">
      <c r="A167" s="33"/>
      <c r="B167" s="200"/>
      <c r="C167" s="180" t="s">
        <v>352</v>
      </c>
      <c r="D167" s="4" t="s">
        <v>355</v>
      </c>
      <c r="E167" s="181">
        <v>6</v>
      </c>
      <c r="F167" s="4" t="s">
        <v>182</v>
      </c>
      <c r="G167" s="4">
        <v>170</v>
      </c>
      <c r="H167" s="182" t="s">
        <v>66</v>
      </c>
      <c r="I167" s="214" t="s">
        <v>694</v>
      </c>
      <c r="J167" s="215" t="s">
        <v>849</v>
      </c>
      <c r="K167" s="184" t="s">
        <v>182</v>
      </c>
      <c r="L167" s="182">
        <v>883.16669999999999</v>
      </c>
      <c r="M167" s="185">
        <v>2649.5</v>
      </c>
      <c r="N167" s="185">
        <v>5299</v>
      </c>
      <c r="O167" s="182">
        <v>0.56999999999999995</v>
      </c>
      <c r="P167" s="186" t="s">
        <v>496</v>
      </c>
      <c r="Q167" s="182">
        <v>175</v>
      </c>
      <c r="R167" s="182">
        <v>120</v>
      </c>
      <c r="S167" s="182">
        <v>100</v>
      </c>
      <c r="T167" s="182">
        <v>114</v>
      </c>
      <c r="U167" s="4">
        <v>150</v>
      </c>
      <c r="V167" s="4">
        <v>120</v>
      </c>
      <c r="W167" s="4">
        <v>150</v>
      </c>
      <c r="X167" s="4">
        <v>113</v>
      </c>
      <c r="Y167" s="187">
        <f t="shared" si="4"/>
        <v>165</v>
      </c>
      <c r="Z167" s="187">
        <f t="shared" si="5"/>
        <v>225</v>
      </c>
      <c r="AA167" s="4" t="s">
        <v>164</v>
      </c>
      <c r="AB167" s="4" t="s">
        <v>164</v>
      </c>
    </row>
    <row r="168" spans="1:28" s="32" customFormat="1" ht="30" customHeight="1">
      <c r="A168" s="33"/>
      <c r="B168" s="200"/>
      <c r="C168" s="180" t="s">
        <v>352</v>
      </c>
      <c r="D168" s="4" t="s">
        <v>187</v>
      </c>
      <c r="E168" s="181">
        <v>1</v>
      </c>
      <c r="F168" s="4" t="s">
        <v>165</v>
      </c>
      <c r="G168" s="4">
        <v>441</v>
      </c>
      <c r="H168" s="182" t="s">
        <v>24</v>
      </c>
      <c r="I168" s="215" t="s">
        <v>696</v>
      </c>
      <c r="J168" s="215" t="s">
        <v>166</v>
      </c>
      <c r="K168" s="184" t="s">
        <v>165</v>
      </c>
      <c r="L168" s="182"/>
      <c r="M168" s="185">
        <v>5299</v>
      </c>
      <c r="N168" s="185">
        <v>5299</v>
      </c>
      <c r="O168" s="182">
        <v>0.56999999999999995</v>
      </c>
      <c r="P168" s="186" t="s">
        <v>496</v>
      </c>
      <c r="Q168" s="182">
        <v>175</v>
      </c>
      <c r="R168" s="182">
        <v>113</v>
      </c>
      <c r="S168" s="182" t="s">
        <v>167</v>
      </c>
      <c r="T168" s="182">
        <v>250</v>
      </c>
      <c r="U168" s="4">
        <v>150</v>
      </c>
      <c r="V168" s="4">
        <v>120</v>
      </c>
      <c r="W168" s="4">
        <v>33</v>
      </c>
      <c r="X168" s="4" t="s">
        <v>167</v>
      </c>
      <c r="Y168" s="187">
        <f t="shared" si="4"/>
        <v>36.300000000000004</v>
      </c>
      <c r="Z168" s="187">
        <f t="shared" si="5"/>
        <v>49.5</v>
      </c>
      <c r="AA168" s="4" t="s">
        <v>164</v>
      </c>
      <c r="AB168" s="211" t="s">
        <v>164</v>
      </c>
    </row>
    <row r="169" spans="1:28" s="32" customFormat="1" ht="30" customHeight="1">
      <c r="A169" s="33"/>
      <c r="B169" s="200"/>
      <c r="C169" s="180" t="s">
        <v>352</v>
      </c>
      <c r="D169" s="201" t="s">
        <v>356</v>
      </c>
      <c r="E169" s="181">
        <v>0.5</v>
      </c>
      <c r="F169" s="4" t="s">
        <v>179</v>
      </c>
      <c r="G169" s="4">
        <v>714</v>
      </c>
      <c r="H169" s="182" t="s">
        <v>66</v>
      </c>
      <c r="I169" s="183" t="s">
        <v>850</v>
      </c>
      <c r="J169" s="188" t="s">
        <v>846</v>
      </c>
      <c r="K169" s="184" t="s">
        <v>179</v>
      </c>
      <c r="L169" s="182" t="s">
        <v>798</v>
      </c>
      <c r="M169" s="185" t="s">
        <v>798</v>
      </c>
      <c r="N169" s="185" t="s">
        <v>798</v>
      </c>
      <c r="O169" s="182">
        <v>0.9</v>
      </c>
      <c r="P169" s="186" t="s">
        <v>496</v>
      </c>
      <c r="Q169" s="182">
        <v>45</v>
      </c>
      <c r="R169" s="182">
        <v>120</v>
      </c>
      <c r="S169" s="182">
        <v>113</v>
      </c>
      <c r="T169" s="182">
        <v>113</v>
      </c>
      <c r="U169" s="4">
        <v>150</v>
      </c>
      <c r="V169" s="4">
        <v>120</v>
      </c>
      <c r="W169" s="4">
        <v>150</v>
      </c>
      <c r="X169" s="4">
        <v>111</v>
      </c>
      <c r="Y169" s="187">
        <f t="shared" si="4"/>
        <v>165</v>
      </c>
      <c r="Z169" s="187">
        <f t="shared" si="5"/>
        <v>225</v>
      </c>
      <c r="AA169" s="4" t="s">
        <v>171</v>
      </c>
      <c r="AB169" s="208" t="s">
        <v>822</v>
      </c>
    </row>
    <row r="170" spans="1:28" s="32" customFormat="1" ht="30" customHeight="1">
      <c r="A170" s="33"/>
      <c r="B170" s="200"/>
      <c r="C170" s="180" t="s">
        <v>352</v>
      </c>
      <c r="D170" s="4" t="s">
        <v>357</v>
      </c>
      <c r="E170" s="181">
        <v>6</v>
      </c>
      <c r="F170" s="4" t="s">
        <v>169</v>
      </c>
      <c r="G170" s="4">
        <v>159</v>
      </c>
      <c r="H170" s="182" t="s">
        <v>24</v>
      </c>
      <c r="I170" s="214" t="s">
        <v>358</v>
      </c>
      <c r="J170" s="188" t="s">
        <v>351</v>
      </c>
      <c r="K170" s="184" t="s">
        <v>169</v>
      </c>
      <c r="L170" s="182">
        <v>1766.3333333333333</v>
      </c>
      <c r="M170" s="185">
        <v>5299</v>
      </c>
      <c r="N170" s="185">
        <v>5299</v>
      </c>
      <c r="O170" s="182">
        <v>0.56999999999999995</v>
      </c>
      <c r="P170" s="186" t="s">
        <v>496</v>
      </c>
      <c r="Q170" s="182">
        <v>90</v>
      </c>
      <c r="R170" s="182">
        <v>120</v>
      </c>
      <c r="S170" s="182">
        <v>100</v>
      </c>
      <c r="T170" s="182">
        <v>113</v>
      </c>
      <c r="U170" s="4">
        <v>150</v>
      </c>
      <c r="V170" s="4">
        <v>120</v>
      </c>
      <c r="W170" s="4">
        <v>150</v>
      </c>
      <c r="X170" s="4">
        <v>113</v>
      </c>
      <c r="Y170" s="187">
        <f t="shared" si="4"/>
        <v>165</v>
      </c>
      <c r="Z170" s="187">
        <f t="shared" si="5"/>
        <v>225</v>
      </c>
      <c r="AA170" s="4" t="s">
        <v>164</v>
      </c>
      <c r="AB170" s="4" t="s">
        <v>164</v>
      </c>
    </row>
    <row r="171" spans="1:28" s="32" customFormat="1" ht="30" customHeight="1">
      <c r="A171" s="33"/>
      <c r="B171" s="200"/>
      <c r="C171" s="180" t="s">
        <v>352</v>
      </c>
      <c r="D171" s="4" t="s">
        <v>358</v>
      </c>
      <c r="E171" s="181">
        <v>10</v>
      </c>
      <c r="F171" s="4" t="s">
        <v>182</v>
      </c>
      <c r="G171" s="4">
        <v>169</v>
      </c>
      <c r="H171" s="182" t="s">
        <v>24</v>
      </c>
      <c r="I171" s="183" t="s">
        <v>849</v>
      </c>
      <c r="J171" s="188" t="s">
        <v>444</v>
      </c>
      <c r="K171" s="184" t="s">
        <v>182</v>
      </c>
      <c r="L171" s="182">
        <v>1766.33</v>
      </c>
      <c r="M171" s="185">
        <v>5299</v>
      </c>
      <c r="N171" s="185">
        <v>5299</v>
      </c>
      <c r="O171" s="182">
        <v>0.56999999999999995</v>
      </c>
      <c r="P171" s="186" t="s">
        <v>496</v>
      </c>
      <c r="Q171" s="182">
        <v>90</v>
      </c>
      <c r="R171" s="182">
        <v>120</v>
      </c>
      <c r="S171" s="182">
        <v>100</v>
      </c>
      <c r="T171" s="182">
        <v>113</v>
      </c>
      <c r="U171" s="4">
        <v>150</v>
      </c>
      <c r="V171" s="4">
        <v>120</v>
      </c>
      <c r="W171" s="4">
        <v>150</v>
      </c>
      <c r="X171" s="4">
        <v>113</v>
      </c>
      <c r="Y171" s="187">
        <f t="shared" si="4"/>
        <v>165</v>
      </c>
      <c r="Z171" s="187">
        <f t="shared" si="5"/>
        <v>225</v>
      </c>
      <c r="AA171" s="4" t="s">
        <v>164</v>
      </c>
      <c r="AB171" s="4" t="s">
        <v>164</v>
      </c>
    </row>
    <row r="172" spans="1:28" s="32" customFormat="1" ht="30" customHeight="1">
      <c r="A172" s="33"/>
      <c r="B172" s="200"/>
      <c r="C172" s="180" t="s">
        <v>352</v>
      </c>
      <c r="D172" s="4" t="s">
        <v>695</v>
      </c>
      <c r="E172" s="181">
        <v>3</v>
      </c>
      <c r="F172" s="4" t="s">
        <v>165</v>
      </c>
      <c r="G172" s="4">
        <v>442</v>
      </c>
      <c r="H172" s="182" t="s">
        <v>24</v>
      </c>
      <c r="I172" s="188" t="s">
        <v>445</v>
      </c>
      <c r="J172" s="214" t="s">
        <v>166</v>
      </c>
      <c r="K172" s="184" t="s">
        <v>165</v>
      </c>
      <c r="L172" s="182">
        <v>1766.3333333333333</v>
      </c>
      <c r="M172" s="185">
        <v>5299</v>
      </c>
      <c r="N172" s="185">
        <v>5299</v>
      </c>
      <c r="O172" s="182">
        <v>0.56999999999999995</v>
      </c>
      <c r="P172" s="186" t="s">
        <v>496</v>
      </c>
      <c r="Q172" s="182">
        <v>120</v>
      </c>
      <c r="R172" s="182">
        <v>240</v>
      </c>
      <c r="S172" s="182" t="s">
        <v>167</v>
      </c>
      <c r="T172" s="182">
        <v>250</v>
      </c>
      <c r="U172" s="4">
        <v>250</v>
      </c>
      <c r="V172" s="4">
        <v>190</v>
      </c>
      <c r="W172" s="4">
        <v>33</v>
      </c>
      <c r="X172" s="4" t="s">
        <v>167</v>
      </c>
      <c r="Y172" s="187">
        <f t="shared" si="4"/>
        <v>36.300000000000004</v>
      </c>
      <c r="Z172" s="187">
        <f t="shared" si="5"/>
        <v>49.5</v>
      </c>
      <c r="AA172" s="4" t="s">
        <v>164</v>
      </c>
      <c r="AB172" s="4" t="s">
        <v>164</v>
      </c>
    </row>
    <row r="173" spans="1:28" s="32" customFormat="1" ht="30" customHeight="1">
      <c r="A173" s="33"/>
      <c r="B173" s="200"/>
      <c r="C173" s="180" t="s">
        <v>359</v>
      </c>
      <c r="D173" s="4" t="s">
        <v>360</v>
      </c>
      <c r="E173" s="181">
        <v>3</v>
      </c>
      <c r="F173" s="4" t="s">
        <v>165</v>
      </c>
      <c r="G173" s="4">
        <v>465</v>
      </c>
      <c r="H173" s="182" t="s">
        <v>24</v>
      </c>
      <c r="I173" s="188" t="s">
        <v>446</v>
      </c>
      <c r="J173" s="188" t="s">
        <v>447</v>
      </c>
      <c r="K173" s="184" t="s">
        <v>165</v>
      </c>
      <c r="L173" s="182">
        <v>1766.33</v>
      </c>
      <c r="M173" s="185">
        <v>5299</v>
      </c>
      <c r="N173" s="185">
        <v>5299</v>
      </c>
      <c r="O173" s="182">
        <v>0.56999999999999995</v>
      </c>
      <c r="P173" s="186" t="s">
        <v>496</v>
      </c>
      <c r="Q173" s="182">
        <v>90</v>
      </c>
      <c r="R173" s="182">
        <v>120</v>
      </c>
      <c r="S173" s="182">
        <v>100</v>
      </c>
      <c r="T173" s="182">
        <v>113</v>
      </c>
      <c r="U173" s="4">
        <v>150</v>
      </c>
      <c r="V173" s="4">
        <v>120</v>
      </c>
      <c r="W173" s="4">
        <v>250</v>
      </c>
      <c r="X173" s="4">
        <v>200</v>
      </c>
      <c r="Y173" s="187">
        <f t="shared" si="4"/>
        <v>275</v>
      </c>
      <c r="Z173" s="187">
        <f t="shared" si="5"/>
        <v>375</v>
      </c>
      <c r="AA173" s="4" t="s">
        <v>164</v>
      </c>
      <c r="AB173" s="4" t="s">
        <v>164</v>
      </c>
    </row>
    <row r="174" spans="1:28" s="32" customFormat="1" ht="30" customHeight="1">
      <c r="A174" s="33"/>
      <c r="B174" s="200"/>
      <c r="C174" s="180" t="s">
        <v>359</v>
      </c>
      <c r="D174" s="4" t="s">
        <v>361</v>
      </c>
      <c r="E174" s="181">
        <v>4</v>
      </c>
      <c r="F174" s="4" t="s">
        <v>165</v>
      </c>
      <c r="G174" s="4">
        <v>465</v>
      </c>
      <c r="H174" s="182" t="s">
        <v>24</v>
      </c>
      <c r="I174" s="188" t="s">
        <v>447</v>
      </c>
      <c r="J174" s="188" t="s">
        <v>166</v>
      </c>
      <c r="K174" s="184" t="s">
        <v>165</v>
      </c>
      <c r="L174" s="182">
        <v>1766.33</v>
      </c>
      <c r="M174" s="185">
        <v>5299</v>
      </c>
      <c r="N174" s="185">
        <v>5299</v>
      </c>
      <c r="O174" s="182">
        <v>0.56999999999999995</v>
      </c>
      <c r="P174" s="186" t="s">
        <v>496</v>
      </c>
      <c r="Q174" s="182">
        <v>90</v>
      </c>
      <c r="R174" s="182">
        <v>120</v>
      </c>
      <c r="S174" s="182">
        <v>100</v>
      </c>
      <c r="T174" s="182">
        <v>113</v>
      </c>
      <c r="U174" s="4">
        <v>150</v>
      </c>
      <c r="V174" s="4">
        <v>120</v>
      </c>
      <c r="W174" s="4">
        <v>250</v>
      </c>
      <c r="X174" s="4">
        <v>200</v>
      </c>
      <c r="Y174" s="187">
        <f t="shared" si="4"/>
        <v>275</v>
      </c>
      <c r="Z174" s="187">
        <f t="shared" si="5"/>
        <v>375</v>
      </c>
      <c r="AA174" s="4" t="s">
        <v>164</v>
      </c>
      <c r="AB174" s="4" t="s">
        <v>164</v>
      </c>
    </row>
    <row r="175" spans="1:28" s="32" customFormat="1" ht="30" customHeight="1">
      <c r="A175" s="33"/>
      <c r="B175" s="200"/>
      <c r="C175" s="180" t="s">
        <v>359</v>
      </c>
      <c r="D175" s="4" t="s">
        <v>362</v>
      </c>
      <c r="E175" s="181">
        <v>10</v>
      </c>
      <c r="F175" s="4" t="s">
        <v>182</v>
      </c>
      <c r="G175" s="4">
        <v>160</v>
      </c>
      <c r="H175" s="182" t="s">
        <v>24</v>
      </c>
      <c r="I175" s="188" t="s">
        <v>444</v>
      </c>
      <c r="J175" s="180" t="s">
        <v>531</v>
      </c>
      <c r="K175" s="184" t="s">
        <v>182</v>
      </c>
      <c r="L175" s="182">
        <v>1766.33</v>
      </c>
      <c r="M175" s="185">
        <v>5299</v>
      </c>
      <c r="N175" s="185">
        <v>5299</v>
      </c>
      <c r="O175" s="182">
        <v>0.56999999999999995</v>
      </c>
      <c r="P175" s="186" t="s">
        <v>496</v>
      </c>
      <c r="Q175" s="182">
        <v>90</v>
      </c>
      <c r="R175" s="182">
        <v>120</v>
      </c>
      <c r="S175" s="182">
        <v>100</v>
      </c>
      <c r="T175" s="182">
        <v>113</v>
      </c>
      <c r="U175" s="4">
        <v>150</v>
      </c>
      <c r="V175" s="4">
        <v>120</v>
      </c>
      <c r="W175" s="4">
        <v>150</v>
      </c>
      <c r="X175" s="4">
        <v>113</v>
      </c>
      <c r="Y175" s="187">
        <f t="shared" si="4"/>
        <v>165</v>
      </c>
      <c r="Z175" s="187">
        <f t="shared" si="5"/>
        <v>225</v>
      </c>
      <c r="AA175" s="4" t="s">
        <v>164</v>
      </c>
      <c r="AB175" s="4" t="s">
        <v>164</v>
      </c>
    </row>
    <row r="176" spans="1:28" s="32" customFormat="1" ht="30" customHeight="1">
      <c r="A176" s="33"/>
      <c r="B176" s="200"/>
      <c r="C176" s="180" t="s">
        <v>359</v>
      </c>
      <c r="D176" s="4" t="s">
        <v>531</v>
      </c>
      <c r="E176" s="181">
        <v>6</v>
      </c>
      <c r="F176" s="4" t="s">
        <v>182</v>
      </c>
      <c r="G176" s="4">
        <v>160</v>
      </c>
      <c r="H176" s="182" t="s">
        <v>24</v>
      </c>
      <c r="I176" s="188" t="s">
        <v>362</v>
      </c>
      <c r="J176" s="180" t="s">
        <v>448</v>
      </c>
      <c r="K176" s="184" t="s">
        <v>182</v>
      </c>
      <c r="L176" s="182">
        <v>1766.33</v>
      </c>
      <c r="M176" s="185">
        <v>5299</v>
      </c>
      <c r="N176" s="185">
        <v>5299</v>
      </c>
      <c r="O176" s="182">
        <v>0.56999999999999995</v>
      </c>
      <c r="P176" s="186" t="s">
        <v>496</v>
      </c>
      <c r="Q176" s="182">
        <v>90</v>
      </c>
      <c r="R176" s="182">
        <v>120</v>
      </c>
      <c r="S176" s="182">
        <v>100</v>
      </c>
      <c r="T176" s="182">
        <v>113</v>
      </c>
      <c r="U176" s="4">
        <v>150</v>
      </c>
      <c r="V176" s="4">
        <v>120</v>
      </c>
      <c r="W176" s="4">
        <v>150</v>
      </c>
      <c r="X176" s="4">
        <v>113</v>
      </c>
      <c r="Y176" s="187">
        <f t="shared" si="4"/>
        <v>165</v>
      </c>
      <c r="Z176" s="187">
        <f t="shared" si="5"/>
        <v>225</v>
      </c>
      <c r="AA176" s="4" t="s">
        <v>164</v>
      </c>
      <c r="AB176" s="4" t="s">
        <v>164</v>
      </c>
    </row>
    <row r="177" spans="1:28" s="32" customFormat="1" ht="30" customHeight="1">
      <c r="A177" s="33"/>
      <c r="B177" s="200"/>
      <c r="C177" s="180" t="s">
        <v>359</v>
      </c>
      <c r="D177" s="4" t="s">
        <v>363</v>
      </c>
      <c r="E177" s="181">
        <v>6</v>
      </c>
      <c r="F177" s="4" t="s">
        <v>182</v>
      </c>
      <c r="G177" s="4">
        <v>180</v>
      </c>
      <c r="H177" s="182" t="s">
        <v>24</v>
      </c>
      <c r="I177" s="188" t="s">
        <v>362</v>
      </c>
      <c r="J177" s="188" t="s">
        <v>418</v>
      </c>
      <c r="K177" s="184" t="s">
        <v>182</v>
      </c>
      <c r="L177" s="182">
        <v>626.33333333333337</v>
      </c>
      <c r="M177" s="185">
        <v>1879</v>
      </c>
      <c r="N177" s="185">
        <v>1879</v>
      </c>
      <c r="O177" s="182">
        <v>0.56999999999999995</v>
      </c>
      <c r="P177" s="186" t="s">
        <v>496</v>
      </c>
      <c r="Q177" s="182">
        <v>90</v>
      </c>
      <c r="R177" s="182">
        <v>120</v>
      </c>
      <c r="S177" s="182">
        <v>100</v>
      </c>
      <c r="T177" s="182">
        <v>113</v>
      </c>
      <c r="U177" s="4">
        <v>150</v>
      </c>
      <c r="V177" s="4">
        <v>120</v>
      </c>
      <c r="W177" s="4">
        <v>150</v>
      </c>
      <c r="X177" s="4">
        <v>113</v>
      </c>
      <c r="Y177" s="187">
        <f t="shared" si="4"/>
        <v>165</v>
      </c>
      <c r="Z177" s="187">
        <f t="shared" si="5"/>
        <v>225</v>
      </c>
      <c r="AA177" s="4" t="s">
        <v>164</v>
      </c>
      <c r="AB177" s="4" t="s">
        <v>164</v>
      </c>
    </row>
    <row r="178" spans="1:28" s="32" customFormat="1" ht="30" customHeight="1">
      <c r="A178" s="33"/>
      <c r="B178" s="200"/>
      <c r="C178" s="180" t="s">
        <v>359</v>
      </c>
      <c r="D178" s="4" t="s">
        <v>530</v>
      </c>
      <c r="E178" s="181">
        <v>6</v>
      </c>
      <c r="F178" s="4" t="s">
        <v>182</v>
      </c>
      <c r="G178" s="4" t="s">
        <v>494</v>
      </c>
      <c r="H178" s="182" t="s">
        <v>24</v>
      </c>
      <c r="I178" s="188" t="s">
        <v>531</v>
      </c>
      <c r="J178" s="180" t="s">
        <v>514</v>
      </c>
      <c r="K178" s="184" t="s">
        <v>182</v>
      </c>
      <c r="L178" s="182">
        <v>1140</v>
      </c>
      <c r="M178" s="185">
        <v>3420</v>
      </c>
      <c r="N178" s="185">
        <v>3420</v>
      </c>
      <c r="O178" s="182">
        <v>0.56999999999999995</v>
      </c>
      <c r="P178" s="186" t="s">
        <v>496</v>
      </c>
      <c r="Q178" s="182">
        <v>90</v>
      </c>
      <c r="R178" s="182">
        <v>120</v>
      </c>
      <c r="S178" s="182">
        <v>100</v>
      </c>
      <c r="T178" s="182">
        <v>113</v>
      </c>
      <c r="U178" s="4">
        <v>150</v>
      </c>
      <c r="V178" s="4">
        <v>120</v>
      </c>
      <c r="W178" s="4">
        <v>150</v>
      </c>
      <c r="X178" s="4">
        <v>113</v>
      </c>
      <c r="Y178" s="187">
        <f t="shared" si="4"/>
        <v>165</v>
      </c>
      <c r="Z178" s="187">
        <f t="shared" si="5"/>
        <v>225</v>
      </c>
      <c r="AA178" s="4" t="s">
        <v>164</v>
      </c>
      <c r="AB178" s="4" t="s">
        <v>164</v>
      </c>
    </row>
    <row r="179" spans="1:28" s="32" customFormat="1" ht="30" customHeight="1">
      <c r="A179" s="33"/>
      <c r="B179" s="200"/>
      <c r="C179" s="188" t="s">
        <v>364</v>
      </c>
      <c r="D179" s="4" t="s">
        <v>365</v>
      </c>
      <c r="E179" s="181">
        <v>6</v>
      </c>
      <c r="F179" s="4" t="s">
        <v>182</v>
      </c>
      <c r="G179" s="4">
        <v>190</v>
      </c>
      <c r="H179" s="182" t="s">
        <v>24</v>
      </c>
      <c r="I179" s="188" t="s">
        <v>362</v>
      </c>
      <c r="J179" s="188" t="s">
        <v>366</v>
      </c>
      <c r="K179" s="184" t="s">
        <v>182</v>
      </c>
      <c r="L179" s="182">
        <v>1144.6669999999999</v>
      </c>
      <c r="M179" s="185">
        <v>3434</v>
      </c>
      <c r="N179" s="185">
        <v>3434</v>
      </c>
      <c r="O179" s="182">
        <v>0.56999999999999995</v>
      </c>
      <c r="P179" s="186" t="s">
        <v>496</v>
      </c>
      <c r="Q179" s="182">
        <v>90</v>
      </c>
      <c r="R179" s="182">
        <v>120</v>
      </c>
      <c r="S179" s="182">
        <v>100</v>
      </c>
      <c r="T179" s="182">
        <v>113</v>
      </c>
      <c r="U179" s="4">
        <v>150</v>
      </c>
      <c r="V179" s="4">
        <v>120</v>
      </c>
      <c r="W179" s="4">
        <v>150</v>
      </c>
      <c r="X179" s="4">
        <v>113</v>
      </c>
      <c r="Y179" s="187">
        <f t="shared" si="4"/>
        <v>165</v>
      </c>
      <c r="Z179" s="187">
        <f t="shared" si="5"/>
        <v>225</v>
      </c>
      <c r="AA179" s="4" t="s">
        <v>164</v>
      </c>
      <c r="AB179" s="4" t="s">
        <v>164</v>
      </c>
    </row>
    <row r="180" spans="1:28" s="32" customFormat="1" ht="30" customHeight="1">
      <c r="A180" s="33"/>
      <c r="B180" s="200"/>
      <c r="C180" s="188" t="s">
        <v>364</v>
      </c>
      <c r="D180" s="4" t="s">
        <v>366</v>
      </c>
      <c r="E180" s="181">
        <v>6</v>
      </c>
      <c r="F180" s="4" t="s">
        <v>182</v>
      </c>
      <c r="G180" s="4">
        <v>171</v>
      </c>
      <c r="H180" s="182" t="s">
        <v>24</v>
      </c>
      <c r="I180" s="180" t="s">
        <v>448</v>
      </c>
      <c r="J180" s="188" t="s">
        <v>449</v>
      </c>
      <c r="K180" s="184" t="s">
        <v>182</v>
      </c>
      <c r="L180" s="182">
        <v>1144.6669999999999</v>
      </c>
      <c r="M180" s="185">
        <v>3434</v>
      </c>
      <c r="N180" s="185">
        <v>3434</v>
      </c>
      <c r="O180" s="182">
        <v>0.56999999999999995</v>
      </c>
      <c r="P180" s="186" t="s">
        <v>496</v>
      </c>
      <c r="Q180" s="182">
        <v>90</v>
      </c>
      <c r="R180" s="182">
        <v>120</v>
      </c>
      <c r="S180" s="182">
        <v>100</v>
      </c>
      <c r="T180" s="182">
        <v>113</v>
      </c>
      <c r="U180" s="4">
        <v>150</v>
      </c>
      <c r="V180" s="4">
        <v>120</v>
      </c>
      <c r="W180" s="4">
        <v>150</v>
      </c>
      <c r="X180" s="4">
        <v>113</v>
      </c>
      <c r="Y180" s="187">
        <f t="shared" si="4"/>
        <v>165</v>
      </c>
      <c r="Z180" s="187">
        <f t="shared" si="5"/>
        <v>225</v>
      </c>
      <c r="AA180" s="4" t="s">
        <v>164</v>
      </c>
      <c r="AB180" s="4" t="s">
        <v>164</v>
      </c>
    </row>
    <row r="181" spans="1:28" s="32" customFormat="1" ht="30" customHeight="1">
      <c r="A181" s="33"/>
      <c r="B181" s="200"/>
      <c r="C181" s="188" t="s">
        <v>364</v>
      </c>
      <c r="D181" s="4" t="s">
        <v>658</v>
      </c>
      <c r="E181" s="181">
        <v>2</v>
      </c>
      <c r="F181" s="4" t="s">
        <v>165</v>
      </c>
      <c r="G181" s="4">
        <v>437</v>
      </c>
      <c r="H181" s="182" t="s">
        <v>24</v>
      </c>
      <c r="I181" s="180" t="s">
        <v>448</v>
      </c>
      <c r="J181" s="188" t="s">
        <v>450</v>
      </c>
      <c r="K181" s="184" t="s">
        <v>165</v>
      </c>
      <c r="L181" s="182">
        <v>1140</v>
      </c>
      <c r="M181" s="185">
        <v>3420</v>
      </c>
      <c r="N181" s="185">
        <v>3420</v>
      </c>
      <c r="O181" s="182">
        <v>0.56999999999999995</v>
      </c>
      <c r="P181" s="186" t="s">
        <v>496</v>
      </c>
      <c r="Q181" s="182">
        <v>45</v>
      </c>
      <c r="R181" s="182">
        <v>120</v>
      </c>
      <c r="S181" s="182" t="s">
        <v>167</v>
      </c>
      <c r="T181" s="182">
        <v>150</v>
      </c>
      <c r="U181" s="4">
        <v>150</v>
      </c>
      <c r="V181" s="4">
        <v>120</v>
      </c>
      <c r="W181" s="4">
        <v>200</v>
      </c>
      <c r="X181" s="4">
        <v>150</v>
      </c>
      <c r="Y181" s="187">
        <f t="shared" si="4"/>
        <v>220.00000000000003</v>
      </c>
      <c r="Z181" s="187">
        <f t="shared" si="5"/>
        <v>300</v>
      </c>
      <c r="AA181" s="4" t="s">
        <v>164</v>
      </c>
      <c r="AB181" s="4" t="s">
        <v>164</v>
      </c>
    </row>
    <row r="182" spans="1:28" s="32" customFormat="1" ht="30" customHeight="1">
      <c r="A182" s="33"/>
      <c r="B182" s="200"/>
      <c r="C182" s="188" t="s">
        <v>364</v>
      </c>
      <c r="D182" s="4" t="s">
        <v>367</v>
      </c>
      <c r="E182" s="181">
        <v>3</v>
      </c>
      <c r="F182" s="4" t="s">
        <v>165</v>
      </c>
      <c r="G182" s="4">
        <v>437</v>
      </c>
      <c r="H182" s="182" t="s">
        <v>24</v>
      </c>
      <c r="I182" s="188" t="s">
        <v>450</v>
      </c>
      <c r="J182" s="188" t="s">
        <v>166</v>
      </c>
      <c r="K182" s="184" t="s">
        <v>165</v>
      </c>
      <c r="L182" s="182">
        <v>1140</v>
      </c>
      <c r="M182" s="185">
        <v>3420</v>
      </c>
      <c r="N182" s="185">
        <v>3420</v>
      </c>
      <c r="O182" s="182">
        <v>0.56999999999999995</v>
      </c>
      <c r="P182" s="186" t="s">
        <v>496</v>
      </c>
      <c r="Q182" s="182">
        <v>45</v>
      </c>
      <c r="R182" s="182">
        <v>120</v>
      </c>
      <c r="S182" s="182" t="s">
        <v>167</v>
      </c>
      <c r="T182" s="182" t="s">
        <v>167</v>
      </c>
      <c r="U182" s="4">
        <v>150</v>
      </c>
      <c r="V182" s="4">
        <v>120</v>
      </c>
      <c r="W182" s="4">
        <v>33</v>
      </c>
      <c r="X182" s="4" t="s">
        <v>167</v>
      </c>
      <c r="Y182" s="187">
        <f t="shared" si="4"/>
        <v>36.300000000000004</v>
      </c>
      <c r="Z182" s="187">
        <f t="shared" si="5"/>
        <v>49.5</v>
      </c>
      <c r="AA182" s="4" t="s">
        <v>164</v>
      </c>
      <c r="AB182" s="4" t="s">
        <v>164</v>
      </c>
    </row>
    <row r="183" spans="1:28" s="32" customFormat="1" ht="30" customHeight="1">
      <c r="A183" s="33"/>
      <c r="B183" s="200"/>
      <c r="C183" s="188" t="s">
        <v>364</v>
      </c>
      <c r="D183" s="4" t="s">
        <v>659</v>
      </c>
      <c r="E183" s="181">
        <v>2</v>
      </c>
      <c r="F183" s="4" t="s">
        <v>165</v>
      </c>
      <c r="G183" s="4">
        <v>445</v>
      </c>
      <c r="H183" s="182" t="s">
        <v>24</v>
      </c>
      <c r="I183" s="188" t="s">
        <v>366</v>
      </c>
      <c r="J183" s="188" t="s">
        <v>451</v>
      </c>
      <c r="K183" s="184" t="s">
        <v>165</v>
      </c>
      <c r="L183" s="182">
        <v>1140</v>
      </c>
      <c r="M183" s="185">
        <v>3420</v>
      </c>
      <c r="N183" s="185">
        <v>3420</v>
      </c>
      <c r="O183" s="182">
        <v>0.56999999999999995</v>
      </c>
      <c r="P183" s="186" t="s">
        <v>496</v>
      </c>
      <c r="Q183" s="182">
        <v>45</v>
      </c>
      <c r="R183" s="182">
        <v>120</v>
      </c>
      <c r="S183" s="182" t="s">
        <v>167</v>
      </c>
      <c r="T183" s="182">
        <v>150</v>
      </c>
      <c r="U183" s="4">
        <v>150</v>
      </c>
      <c r="V183" s="4">
        <v>120</v>
      </c>
      <c r="W183" s="4">
        <v>150</v>
      </c>
      <c r="X183" s="4">
        <v>97</v>
      </c>
      <c r="Y183" s="187">
        <f t="shared" si="4"/>
        <v>165</v>
      </c>
      <c r="Z183" s="187">
        <f t="shared" si="5"/>
        <v>225</v>
      </c>
      <c r="AA183" s="4" t="s">
        <v>164</v>
      </c>
      <c r="AB183" s="4" t="s">
        <v>164</v>
      </c>
    </row>
    <row r="184" spans="1:28" s="32" customFormat="1" ht="30" customHeight="1">
      <c r="A184" s="33"/>
      <c r="B184" s="200"/>
      <c r="C184" s="188" t="s">
        <v>364</v>
      </c>
      <c r="D184" s="4" t="s">
        <v>368</v>
      </c>
      <c r="E184" s="181">
        <v>3</v>
      </c>
      <c r="F184" s="4" t="s">
        <v>165</v>
      </c>
      <c r="G184" s="4">
        <v>445</v>
      </c>
      <c r="H184" s="182" t="s">
        <v>24</v>
      </c>
      <c r="I184" s="188" t="s">
        <v>451</v>
      </c>
      <c r="J184" s="188" t="s">
        <v>166</v>
      </c>
      <c r="K184" s="184" t="s">
        <v>165</v>
      </c>
      <c r="L184" s="182"/>
      <c r="M184" s="185">
        <v>3420</v>
      </c>
      <c r="N184" s="185">
        <v>3420</v>
      </c>
      <c r="O184" s="182">
        <v>0.56999999999999995</v>
      </c>
      <c r="P184" s="186" t="s">
        <v>496</v>
      </c>
      <c r="Q184" s="182">
        <v>45</v>
      </c>
      <c r="R184" s="182">
        <v>120</v>
      </c>
      <c r="S184" s="182" t="s">
        <v>167</v>
      </c>
      <c r="T184" s="182" t="s">
        <v>167</v>
      </c>
      <c r="U184" s="4">
        <v>150</v>
      </c>
      <c r="V184" s="4">
        <v>120</v>
      </c>
      <c r="W184" s="4">
        <v>33</v>
      </c>
      <c r="X184" s="4" t="s">
        <v>167</v>
      </c>
      <c r="Y184" s="187">
        <f t="shared" si="4"/>
        <v>36.300000000000004</v>
      </c>
      <c r="Z184" s="187">
        <f t="shared" si="5"/>
        <v>49.5</v>
      </c>
      <c r="AA184" s="4" t="s">
        <v>164</v>
      </c>
      <c r="AB184" s="4" t="s">
        <v>164</v>
      </c>
    </row>
    <row r="185" spans="1:28" s="32" customFormat="1" ht="30" customHeight="1">
      <c r="A185" s="33"/>
      <c r="B185" s="200"/>
      <c r="C185" s="188" t="s">
        <v>364</v>
      </c>
      <c r="D185" s="4" t="s">
        <v>369</v>
      </c>
      <c r="E185" s="181">
        <v>6</v>
      </c>
      <c r="F185" s="4" t="s">
        <v>182</v>
      </c>
      <c r="G185" s="4">
        <v>192</v>
      </c>
      <c r="H185" s="182" t="s">
        <v>24</v>
      </c>
      <c r="I185" s="188" t="s">
        <v>449</v>
      </c>
      <c r="J185" s="4" t="s">
        <v>737</v>
      </c>
      <c r="K185" s="184" t="s">
        <v>182</v>
      </c>
      <c r="L185" s="182">
        <v>1140</v>
      </c>
      <c r="M185" s="185">
        <v>3420</v>
      </c>
      <c r="N185" s="185">
        <v>3420</v>
      </c>
      <c r="O185" s="182">
        <v>0.56999999999999995</v>
      </c>
      <c r="P185" s="186" t="s">
        <v>496</v>
      </c>
      <c r="Q185" s="182">
        <v>90</v>
      </c>
      <c r="R185" s="182">
        <v>120</v>
      </c>
      <c r="S185" s="182">
        <v>100</v>
      </c>
      <c r="T185" s="182">
        <v>113</v>
      </c>
      <c r="U185" s="4">
        <v>150</v>
      </c>
      <c r="V185" s="4">
        <v>120</v>
      </c>
      <c r="W185" s="4">
        <v>150</v>
      </c>
      <c r="X185" s="4">
        <v>113</v>
      </c>
      <c r="Y185" s="187">
        <f t="shared" si="4"/>
        <v>165</v>
      </c>
      <c r="Z185" s="187">
        <f t="shared" si="5"/>
        <v>225</v>
      </c>
      <c r="AA185" s="4" t="s">
        <v>164</v>
      </c>
      <c r="AB185" s="4" t="s">
        <v>164</v>
      </c>
    </row>
    <row r="186" spans="1:28" s="32" customFormat="1" ht="30" customHeight="1">
      <c r="A186" s="33"/>
      <c r="B186" s="200"/>
      <c r="C186" s="188" t="s">
        <v>370</v>
      </c>
      <c r="D186" s="4" t="s">
        <v>737</v>
      </c>
      <c r="E186" s="181">
        <v>6</v>
      </c>
      <c r="F186" s="4" t="s">
        <v>182</v>
      </c>
      <c r="G186" s="4">
        <v>194</v>
      </c>
      <c r="H186" s="182" t="s">
        <v>66</v>
      </c>
      <c r="I186" s="4" t="s">
        <v>369</v>
      </c>
      <c r="J186" s="188" t="s">
        <v>452</v>
      </c>
      <c r="K186" s="184" t="s">
        <v>182</v>
      </c>
      <c r="L186" s="182">
        <v>2239</v>
      </c>
      <c r="M186" s="185">
        <v>3420</v>
      </c>
      <c r="N186" s="185">
        <v>3420</v>
      </c>
      <c r="O186" s="182">
        <v>0.56999999999999995</v>
      </c>
      <c r="P186" s="186" t="s">
        <v>496</v>
      </c>
      <c r="Q186" s="182">
        <v>90</v>
      </c>
      <c r="R186" s="182">
        <v>120</v>
      </c>
      <c r="S186" s="182">
        <v>80</v>
      </c>
      <c r="T186" s="182">
        <v>97</v>
      </c>
      <c r="U186" s="4">
        <v>150</v>
      </c>
      <c r="V186" s="4">
        <v>120</v>
      </c>
      <c r="W186" s="4">
        <v>150</v>
      </c>
      <c r="X186" s="4">
        <v>97</v>
      </c>
      <c r="Y186" s="187">
        <f t="shared" si="4"/>
        <v>165</v>
      </c>
      <c r="Z186" s="187">
        <f t="shared" si="5"/>
        <v>225</v>
      </c>
      <c r="AA186" s="4" t="s">
        <v>164</v>
      </c>
      <c r="AB186" s="211" t="s">
        <v>164</v>
      </c>
    </row>
    <row r="187" spans="1:28" s="32" customFormat="1" ht="30" customHeight="1">
      <c r="A187" s="33"/>
      <c r="B187" s="200"/>
      <c r="C187" s="188" t="s">
        <v>370</v>
      </c>
      <c r="D187" s="4" t="s">
        <v>791</v>
      </c>
      <c r="E187" s="181">
        <v>1.5</v>
      </c>
      <c r="F187" s="4" t="s">
        <v>179</v>
      </c>
      <c r="G187" s="4">
        <v>710</v>
      </c>
      <c r="H187" s="182" t="s">
        <v>67</v>
      </c>
      <c r="I187" s="188" t="s">
        <v>851</v>
      </c>
      <c r="J187" s="188" t="s">
        <v>852</v>
      </c>
      <c r="K187" s="184" t="s">
        <v>179</v>
      </c>
      <c r="L187" s="182" t="s">
        <v>532</v>
      </c>
      <c r="M187" s="185" t="s">
        <v>532</v>
      </c>
      <c r="N187" s="185" t="s">
        <v>532</v>
      </c>
      <c r="O187" s="182">
        <v>0.9</v>
      </c>
      <c r="P187" s="186" t="s">
        <v>496</v>
      </c>
      <c r="Q187" s="182">
        <v>200</v>
      </c>
      <c r="R187" s="182">
        <v>229</v>
      </c>
      <c r="S187" s="182">
        <v>300</v>
      </c>
      <c r="T187" s="182">
        <v>334</v>
      </c>
      <c r="U187" s="4">
        <v>300</v>
      </c>
      <c r="V187" s="4">
        <v>229</v>
      </c>
      <c r="W187" s="4">
        <v>400</v>
      </c>
      <c r="X187" s="4">
        <v>330</v>
      </c>
      <c r="Y187" s="187">
        <f t="shared" si="4"/>
        <v>440.00000000000006</v>
      </c>
      <c r="Z187" s="187">
        <f t="shared" si="5"/>
        <v>600</v>
      </c>
      <c r="AA187" s="4" t="s">
        <v>171</v>
      </c>
      <c r="AB187" s="199" t="s">
        <v>822</v>
      </c>
    </row>
    <row r="188" spans="1:28" s="32" customFormat="1" ht="30" customHeight="1">
      <c r="A188" s="33"/>
      <c r="B188" s="200"/>
      <c r="C188" s="188" t="s">
        <v>370</v>
      </c>
      <c r="D188" s="4" t="s">
        <v>792</v>
      </c>
      <c r="E188" s="181">
        <v>1.5</v>
      </c>
      <c r="F188" s="4" t="s">
        <v>179</v>
      </c>
      <c r="G188" s="4">
        <v>711</v>
      </c>
      <c r="H188" s="182" t="s">
        <v>67</v>
      </c>
      <c r="I188" s="188" t="s">
        <v>453</v>
      </c>
      <c r="J188" s="188" t="s">
        <v>851</v>
      </c>
      <c r="K188" s="184" t="s">
        <v>179</v>
      </c>
      <c r="L188" s="182" t="s">
        <v>532</v>
      </c>
      <c r="M188" s="185" t="s">
        <v>532</v>
      </c>
      <c r="N188" s="185" t="s">
        <v>532</v>
      </c>
      <c r="O188" s="182">
        <v>0.9</v>
      </c>
      <c r="P188" s="186" t="s">
        <v>496</v>
      </c>
      <c r="Q188" s="182">
        <v>200</v>
      </c>
      <c r="R188" s="182">
        <v>160</v>
      </c>
      <c r="S188" s="182">
        <v>300</v>
      </c>
      <c r="T188" s="182">
        <v>333</v>
      </c>
      <c r="U188" s="4">
        <v>200</v>
      </c>
      <c r="V188" s="4">
        <v>160</v>
      </c>
      <c r="W188" s="4">
        <v>400</v>
      </c>
      <c r="X188" s="4">
        <v>330</v>
      </c>
      <c r="Y188" s="187">
        <f t="shared" si="4"/>
        <v>440.00000000000006</v>
      </c>
      <c r="Z188" s="187">
        <f t="shared" si="5"/>
        <v>600</v>
      </c>
      <c r="AA188" s="4" t="s">
        <v>171</v>
      </c>
      <c r="AB188" s="199" t="s">
        <v>822</v>
      </c>
    </row>
    <row r="189" spans="1:28" s="32" customFormat="1" ht="30" customHeight="1">
      <c r="A189" s="33"/>
      <c r="B189" s="200"/>
      <c r="C189" s="188" t="s">
        <v>370</v>
      </c>
      <c r="D189" s="4" t="s">
        <v>371</v>
      </c>
      <c r="E189" s="181">
        <v>4</v>
      </c>
      <c r="F189" s="4" t="s">
        <v>182</v>
      </c>
      <c r="G189" s="4">
        <v>172</v>
      </c>
      <c r="H189" s="182" t="s">
        <v>66</v>
      </c>
      <c r="I189" s="188" t="s">
        <v>851</v>
      </c>
      <c r="J189" s="183" t="s">
        <v>853</v>
      </c>
      <c r="K189" s="184" t="s">
        <v>182</v>
      </c>
      <c r="L189" s="182">
        <v>1140</v>
      </c>
      <c r="M189" s="185">
        <v>3420</v>
      </c>
      <c r="N189" s="185">
        <v>3420</v>
      </c>
      <c r="O189" s="182">
        <v>0.56999999999999995</v>
      </c>
      <c r="P189" s="186" t="s">
        <v>496</v>
      </c>
      <c r="Q189" s="182">
        <v>200</v>
      </c>
      <c r="R189" s="182">
        <v>229</v>
      </c>
      <c r="S189" s="182">
        <v>300</v>
      </c>
      <c r="T189" s="182">
        <v>334</v>
      </c>
      <c r="U189" s="4">
        <v>250</v>
      </c>
      <c r="V189" s="4">
        <v>190</v>
      </c>
      <c r="W189" s="4">
        <v>400</v>
      </c>
      <c r="X189" s="4">
        <v>330</v>
      </c>
      <c r="Y189" s="187">
        <f t="shared" si="4"/>
        <v>440.00000000000006</v>
      </c>
      <c r="Z189" s="187">
        <f t="shared" si="5"/>
        <v>600</v>
      </c>
      <c r="AA189" s="4" t="s">
        <v>162</v>
      </c>
      <c r="AB189" s="208" t="s">
        <v>163</v>
      </c>
    </row>
    <row r="190" spans="1:28" s="32" customFormat="1" ht="30" customHeight="1">
      <c r="A190" s="33"/>
      <c r="B190" s="200"/>
      <c r="C190" s="188" t="s">
        <v>370</v>
      </c>
      <c r="D190" s="4" t="s">
        <v>372</v>
      </c>
      <c r="E190" s="181">
        <v>4</v>
      </c>
      <c r="F190" s="4" t="s">
        <v>182</v>
      </c>
      <c r="G190" s="4">
        <v>173</v>
      </c>
      <c r="H190" s="182" t="s">
        <v>66</v>
      </c>
      <c r="I190" s="183" t="s">
        <v>853</v>
      </c>
      <c r="J190" s="183" t="s">
        <v>854</v>
      </c>
      <c r="K190" s="184" t="s">
        <v>182</v>
      </c>
      <c r="L190" s="182">
        <v>1140</v>
      </c>
      <c r="M190" s="185">
        <v>3420</v>
      </c>
      <c r="N190" s="185">
        <v>3420</v>
      </c>
      <c r="O190" s="182">
        <v>0.56999999999999995</v>
      </c>
      <c r="P190" s="186" t="s">
        <v>496</v>
      </c>
      <c r="Q190" s="182">
        <v>80</v>
      </c>
      <c r="R190" s="182">
        <v>120</v>
      </c>
      <c r="S190" s="182">
        <v>300</v>
      </c>
      <c r="T190" s="182">
        <v>333</v>
      </c>
      <c r="U190" s="4">
        <v>150</v>
      </c>
      <c r="V190" s="4">
        <v>120</v>
      </c>
      <c r="W190" s="4">
        <v>400</v>
      </c>
      <c r="X190" s="4">
        <v>330</v>
      </c>
      <c r="Y190" s="187">
        <f t="shared" si="4"/>
        <v>440.00000000000006</v>
      </c>
      <c r="Z190" s="187">
        <f t="shared" si="5"/>
        <v>600</v>
      </c>
      <c r="AA190" s="4" t="s">
        <v>164</v>
      </c>
      <c r="AB190" s="4" t="s">
        <v>164</v>
      </c>
    </row>
    <row r="191" spans="1:28" s="32" customFormat="1" ht="30" customHeight="1">
      <c r="A191" s="33"/>
      <c r="B191" s="200"/>
      <c r="C191" s="188" t="s">
        <v>370</v>
      </c>
      <c r="D191" s="4" t="s">
        <v>373</v>
      </c>
      <c r="E191" s="181">
        <v>4</v>
      </c>
      <c r="F191" s="4" t="s">
        <v>182</v>
      </c>
      <c r="G191" s="4">
        <v>174</v>
      </c>
      <c r="H191" s="182" t="s">
        <v>66</v>
      </c>
      <c r="I191" s="183" t="s">
        <v>854</v>
      </c>
      <c r="J191" s="4" t="s">
        <v>738</v>
      </c>
      <c r="K191" s="184" t="s">
        <v>182</v>
      </c>
      <c r="L191" s="182">
        <v>1140</v>
      </c>
      <c r="M191" s="185">
        <v>3420</v>
      </c>
      <c r="N191" s="185">
        <v>3420</v>
      </c>
      <c r="O191" s="182">
        <v>0.56999999999999995</v>
      </c>
      <c r="P191" s="186" t="s">
        <v>496</v>
      </c>
      <c r="Q191" s="182">
        <v>80</v>
      </c>
      <c r="R191" s="182">
        <v>120</v>
      </c>
      <c r="S191" s="182">
        <v>300</v>
      </c>
      <c r="T191" s="182">
        <v>333</v>
      </c>
      <c r="U191" s="4">
        <v>150</v>
      </c>
      <c r="V191" s="4">
        <v>120</v>
      </c>
      <c r="W191" s="4">
        <v>400</v>
      </c>
      <c r="X191" s="4">
        <v>330</v>
      </c>
      <c r="Y191" s="187">
        <f t="shared" si="4"/>
        <v>440.00000000000006</v>
      </c>
      <c r="Z191" s="187">
        <f t="shared" si="5"/>
        <v>600</v>
      </c>
      <c r="AA191" s="4" t="s">
        <v>164</v>
      </c>
      <c r="AB191" s="4" t="s">
        <v>164</v>
      </c>
    </row>
    <row r="192" spans="1:28" s="32" customFormat="1" ht="30" customHeight="1">
      <c r="A192" s="33"/>
      <c r="B192" s="200"/>
      <c r="C192" s="188" t="s">
        <v>370</v>
      </c>
      <c r="D192" s="4" t="s">
        <v>739</v>
      </c>
      <c r="E192" s="181">
        <v>4</v>
      </c>
      <c r="F192" s="4" t="s">
        <v>182</v>
      </c>
      <c r="G192" s="4">
        <v>188</v>
      </c>
      <c r="H192" s="182" t="s">
        <v>67</v>
      </c>
      <c r="I192" s="4" t="s">
        <v>373</v>
      </c>
      <c r="J192" s="188" t="s">
        <v>855</v>
      </c>
      <c r="K192" s="184" t="s">
        <v>182</v>
      </c>
      <c r="L192" s="182">
        <v>2239</v>
      </c>
      <c r="M192" s="185">
        <v>3420</v>
      </c>
      <c r="N192" s="185">
        <v>3420</v>
      </c>
      <c r="O192" s="182">
        <v>0.56999999999999995</v>
      </c>
      <c r="P192" s="186" t="s">
        <v>496</v>
      </c>
      <c r="Q192" s="182"/>
      <c r="R192" s="182">
        <v>120</v>
      </c>
      <c r="S192" s="182"/>
      <c r="T192" s="182">
        <v>333</v>
      </c>
      <c r="U192" s="4">
        <v>150</v>
      </c>
      <c r="V192" s="4">
        <v>120</v>
      </c>
      <c r="W192" s="4">
        <v>400</v>
      </c>
      <c r="X192" s="4">
        <v>330</v>
      </c>
      <c r="Y192" s="187">
        <f t="shared" si="4"/>
        <v>440.00000000000006</v>
      </c>
      <c r="Z192" s="187">
        <f t="shared" si="5"/>
        <v>600</v>
      </c>
      <c r="AA192" s="4" t="s">
        <v>164</v>
      </c>
      <c r="AB192" s="211" t="s">
        <v>164</v>
      </c>
    </row>
    <row r="193" spans="1:28" s="32" customFormat="1" ht="30" customHeight="1">
      <c r="A193" s="33"/>
      <c r="B193" s="200"/>
      <c r="C193" s="188" t="s">
        <v>370</v>
      </c>
      <c r="D193" s="4" t="s">
        <v>374</v>
      </c>
      <c r="E193" s="181">
        <v>0.5</v>
      </c>
      <c r="F193" s="4" t="s">
        <v>179</v>
      </c>
      <c r="G193" s="4">
        <v>716</v>
      </c>
      <c r="H193" s="182" t="s">
        <v>66</v>
      </c>
      <c r="I193" s="183" t="s">
        <v>454</v>
      </c>
      <c r="J193" s="188" t="s">
        <v>851</v>
      </c>
      <c r="K193" s="184" t="s">
        <v>179</v>
      </c>
      <c r="L193" s="182" t="s">
        <v>798</v>
      </c>
      <c r="M193" s="182" t="s">
        <v>798</v>
      </c>
      <c r="N193" s="182" t="s">
        <v>798</v>
      </c>
      <c r="O193" s="182" t="s">
        <v>798</v>
      </c>
      <c r="P193" s="186" t="s">
        <v>496</v>
      </c>
      <c r="Q193" s="182">
        <v>80</v>
      </c>
      <c r="R193" s="182">
        <v>120</v>
      </c>
      <c r="S193" s="182">
        <v>300</v>
      </c>
      <c r="T193" s="182">
        <v>333</v>
      </c>
      <c r="U193" s="4">
        <v>150</v>
      </c>
      <c r="V193" s="4">
        <v>120</v>
      </c>
      <c r="W193" s="4">
        <v>400</v>
      </c>
      <c r="X193" s="4">
        <v>330</v>
      </c>
      <c r="Y193" s="187">
        <f t="shared" si="4"/>
        <v>440.00000000000006</v>
      </c>
      <c r="Z193" s="187">
        <f t="shared" si="5"/>
        <v>600</v>
      </c>
      <c r="AA193" s="4" t="s">
        <v>171</v>
      </c>
      <c r="AB193" s="208" t="s">
        <v>822</v>
      </c>
    </row>
    <row r="194" spans="1:28" s="32" customFormat="1" ht="30" customHeight="1">
      <c r="A194" s="33"/>
      <c r="B194" s="200"/>
      <c r="C194" s="188" t="s">
        <v>370</v>
      </c>
      <c r="D194" s="4" t="s">
        <v>375</v>
      </c>
      <c r="E194" s="181">
        <v>1</v>
      </c>
      <c r="F194" s="4" t="s">
        <v>165</v>
      </c>
      <c r="G194" s="4">
        <v>410</v>
      </c>
      <c r="H194" s="182" t="s">
        <v>24</v>
      </c>
      <c r="I194" s="183" t="s">
        <v>697</v>
      </c>
      <c r="J194" s="216" t="s">
        <v>166</v>
      </c>
      <c r="K194" s="184" t="s">
        <v>165</v>
      </c>
      <c r="L194" s="182">
        <v>1140</v>
      </c>
      <c r="M194" s="185">
        <v>3420</v>
      </c>
      <c r="N194" s="185">
        <v>3420</v>
      </c>
      <c r="O194" s="182">
        <v>0.56999999999999995</v>
      </c>
      <c r="P194" s="186" t="s">
        <v>496</v>
      </c>
      <c r="Q194" s="182">
        <v>80</v>
      </c>
      <c r="R194" s="182">
        <v>120</v>
      </c>
      <c r="S194" s="182" t="s">
        <v>167</v>
      </c>
      <c r="T194" s="182" t="s">
        <v>167</v>
      </c>
      <c r="U194" s="4">
        <v>150</v>
      </c>
      <c r="V194" s="4">
        <v>120</v>
      </c>
      <c r="W194" s="4">
        <v>33</v>
      </c>
      <c r="X194" s="4" t="s">
        <v>167</v>
      </c>
      <c r="Y194" s="187">
        <f t="shared" si="4"/>
        <v>36.300000000000004</v>
      </c>
      <c r="Z194" s="187">
        <f t="shared" si="5"/>
        <v>49.5</v>
      </c>
      <c r="AA194" s="4" t="s">
        <v>164</v>
      </c>
      <c r="AB194" s="4" t="s">
        <v>164</v>
      </c>
    </row>
    <row r="195" spans="1:28" s="32" customFormat="1" ht="30" customHeight="1">
      <c r="A195" s="33"/>
      <c r="B195" s="200"/>
      <c r="C195" s="188" t="s">
        <v>370</v>
      </c>
      <c r="D195" s="4" t="s">
        <v>376</v>
      </c>
      <c r="E195" s="181">
        <v>4</v>
      </c>
      <c r="F195" s="4" t="s">
        <v>169</v>
      </c>
      <c r="G195" s="4">
        <v>175</v>
      </c>
      <c r="H195" s="182" t="s">
        <v>66</v>
      </c>
      <c r="I195" s="183" t="s">
        <v>455</v>
      </c>
      <c r="J195" s="183" t="s">
        <v>369</v>
      </c>
      <c r="K195" s="184" t="s">
        <v>169</v>
      </c>
      <c r="L195" s="182">
        <v>1140</v>
      </c>
      <c r="M195" s="185">
        <v>3420</v>
      </c>
      <c r="N195" s="185">
        <v>3420</v>
      </c>
      <c r="O195" s="182">
        <v>0.56999999999999995</v>
      </c>
      <c r="P195" s="186" t="s">
        <v>496</v>
      </c>
      <c r="Q195" s="182">
        <v>80</v>
      </c>
      <c r="R195" s="182">
        <v>120</v>
      </c>
      <c r="S195" s="182">
        <v>300</v>
      </c>
      <c r="T195" s="182">
        <v>333</v>
      </c>
      <c r="U195" s="4">
        <v>150</v>
      </c>
      <c r="V195" s="4">
        <v>120</v>
      </c>
      <c r="W195" s="4">
        <v>400</v>
      </c>
      <c r="X195" s="4">
        <v>330</v>
      </c>
      <c r="Y195" s="187">
        <f t="shared" si="4"/>
        <v>440.00000000000006</v>
      </c>
      <c r="Z195" s="187">
        <f t="shared" si="5"/>
        <v>600</v>
      </c>
      <c r="AA195" s="4" t="s">
        <v>164</v>
      </c>
      <c r="AB195" s="4" t="s">
        <v>164</v>
      </c>
    </row>
    <row r="196" spans="1:28" s="32" customFormat="1" ht="30" customHeight="1">
      <c r="A196" s="33"/>
      <c r="B196" s="200"/>
      <c r="C196" s="188" t="s">
        <v>378</v>
      </c>
      <c r="D196" s="201" t="s">
        <v>377</v>
      </c>
      <c r="E196" s="181">
        <v>3</v>
      </c>
      <c r="F196" s="4" t="s">
        <v>165</v>
      </c>
      <c r="G196" s="4">
        <v>444</v>
      </c>
      <c r="H196" s="182" t="s">
        <v>24</v>
      </c>
      <c r="I196" s="216" t="s">
        <v>456</v>
      </c>
      <c r="J196" s="188" t="s">
        <v>166</v>
      </c>
      <c r="K196" s="184" t="s">
        <v>165</v>
      </c>
      <c r="L196" s="182">
        <v>1140</v>
      </c>
      <c r="M196" s="185">
        <v>3420</v>
      </c>
      <c r="N196" s="185">
        <v>3420</v>
      </c>
      <c r="O196" s="182">
        <v>0.56999999999999995</v>
      </c>
      <c r="P196" s="186" t="s">
        <v>496</v>
      </c>
      <c r="Q196" s="182">
        <v>80</v>
      </c>
      <c r="R196" s="182">
        <v>120</v>
      </c>
      <c r="S196" s="182">
        <v>300</v>
      </c>
      <c r="T196" s="182">
        <v>333</v>
      </c>
      <c r="U196" s="4">
        <v>150</v>
      </c>
      <c r="V196" s="4">
        <v>120</v>
      </c>
      <c r="W196" s="4">
        <v>400</v>
      </c>
      <c r="X196" s="4">
        <v>330</v>
      </c>
      <c r="Y196" s="187">
        <f t="shared" si="4"/>
        <v>440.00000000000006</v>
      </c>
      <c r="Z196" s="187">
        <f t="shared" si="5"/>
        <v>600</v>
      </c>
      <c r="AA196" s="4" t="s">
        <v>164</v>
      </c>
      <c r="AB196" s="211" t="s">
        <v>164</v>
      </c>
    </row>
    <row r="197" spans="1:28" s="32" customFormat="1" ht="30" customHeight="1">
      <c r="A197" s="33"/>
      <c r="B197" s="200"/>
      <c r="C197" s="180" t="s">
        <v>378</v>
      </c>
      <c r="D197" s="201" t="s">
        <v>379</v>
      </c>
      <c r="E197" s="181">
        <v>1.5</v>
      </c>
      <c r="F197" s="4" t="s">
        <v>179</v>
      </c>
      <c r="G197" s="4">
        <v>726</v>
      </c>
      <c r="H197" s="182" t="s">
        <v>67</v>
      </c>
      <c r="I197" s="188" t="s">
        <v>855</v>
      </c>
      <c r="J197" s="188" t="s">
        <v>856</v>
      </c>
      <c r="K197" s="184" t="s">
        <v>179</v>
      </c>
      <c r="L197" s="182" t="s">
        <v>533</v>
      </c>
      <c r="M197" s="185" t="s">
        <v>533</v>
      </c>
      <c r="N197" s="185" t="s">
        <v>533</v>
      </c>
      <c r="O197" s="182">
        <v>0.9</v>
      </c>
      <c r="P197" s="186" t="s">
        <v>496</v>
      </c>
      <c r="Q197" s="182">
        <v>200</v>
      </c>
      <c r="R197" s="182">
        <v>247.3</v>
      </c>
      <c r="S197" s="182">
        <v>900</v>
      </c>
      <c r="T197" s="182">
        <v>956</v>
      </c>
      <c r="U197" s="4">
        <v>300</v>
      </c>
      <c r="V197" s="4">
        <v>247</v>
      </c>
      <c r="W197" s="4">
        <v>1100</v>
      </c>
      <c r="X197" s="4">
        <v>956</v>
      </c>
      <c r="Y197" s="187">
        <f t="shared" si="4"/>
        <v>1210</v>
      </c>
      <c r="Z197" s="187">
        <f t="shared" si="5"/>
        <v>1650</v>
      </c>
      <c r="AA197" s="4" t="s">
        <v>171</v>
      </c>
      <c r="AB197" s="199" t="s">
        <v>822</v>
      </c>
    </row>
    <row r="198" spans="1:28" s="32" customFormat="1" ht="30" customHeight="1">
      <c r="A198" s="33"/>
      <c r="B198" s="200"/>
      <c r="C198" s="180" t="s">
        <v>378</v>
      </c>
      <c r="D198" s="201" t="s">
        <v>380</v>
      </c>
      <c r="E198" s="181">
        <v>1.5</v>
      </c>
      <c r="F198" s="4" t="s">
        <v>179</v>
      </c>
      <c r="G198" s="4">
        <v>727</v>
      </c>
      <c r="H198" s="182" t="s">
        <v>67</v>
      </c>
      <c r="I198" s="188" t="s">
        <v>856</v>
      </c>
      <c r="J198" s="188" t="s">
        <v>855</v>
      </c>
      <c r="K198" s="184" t="s">
        <v>179</v>
      </c>
      <c r="L198" s="182" t="s">
        <v>533</v>
      </c>
      <c r="M198" s="185" t="s">
        <v>533</v>
      </c>
      <c r="N198" s="185" t="s">
        <v>533</v>
      </c>
      <c r="O198" s="182">
        <v>0.9</v>
      </c>
      <c r="P198" s="186" t="s">
        <v>496</v>
      </c>
      <c r="Q198" s="182">
        <v>120</v>
      </c>
      <c r="R198" s="182">
        <v>170</v>
      </c>
      <c r="S198" s="182">
        <v>900</v>
      </c>
      <c r="T198" s="182">
        <v>956</v>
      </c>
      <c r="U198" s="4">
        <v>250</v>
      </c>
      <c r="V198" s="4">
        <v>190</v>
      </c>
      <c r="W198" s="4">
        <v>1100</v>
      </c>
      <c r="X198" s="4">
        <v>956</v>
      </c>
      <c r="Y198" s="187">
        <f t="shared" ref="Y198:Y261" si="6">1.1*W198</f>
        <v>1210</v>
      </c>
      <c r="Z198" s="187">
        <f t="shared" ref="Z198:Z261" si="7">1.5*W198</f>
        <v>1650</v>
      </c>
      <c r="AA198" s="4" t="s">
        <v>171</v>
      </c>
      <c r="AB198" s="208" t="s">
        <v>822</v>
      </c>
    </row>
    <row r="199" spans="1:28" s="32" customFormat="1" ht="30" customHeight="1">
      <c r="A199" s="33"/>
      <c r="B199" s="200"/>
      <c r="C199" s="180" t="s">
        <v>378</v>
      </c>
      <c r="D199" s="201" t="s">
        <v>537</v>
      </c>
      <c r="E199" s="181">
        <v>0.5</v>
      </c>
      <c r="F199" s="4" t="s">
        <v>182</v>
      </c>
      <c r="G199" s="4">
        <v>179</v>
      </c>
      <c r="H199" s="182" t="s">
        <v>67</v>
      </c>
      <c r="I199" s="188" t="s">
        <v>538</v>
      </c>
      <c r="J199" s="188" t="s">
        <v>855</v>
      </c>
      <c r="K199" s="184" t="s">
        <v>182</v>
      </c>
      <c r="L199" s="182" t="s">
        <v>798</v>
      </c>
      <c r="M199" s="182" t="s">
        <v>798</v>
      </c>
      <c r="N199" s="182" t="s">
        <v>798</v>
      </c>
      <c r="O199" s="182">
        <v>0.9</v>
      </c>
      <c r="P199" s="186" t="s">
        <v>496</v>
      </c>
      <c r="Q199" s="182">
        <v>200</v>
      </c>
      <c r="R199" s="182">
        <v>247.3</v>
      </c>
      <c r="S199" s="182">
        <v>900</v>
      </c>
      <c r="T199" s="182">
        <v>956</v>
      </c>
      <c r="U199" s="4">
        <v>250</v>
      </c>
      <c r="V199" s="4">
        <v>120</v>
      </c>
      <c r="W199" s="4">
        <v>400</v>
      </c>
      <c r="X199" s="4">
        <v>333</v>
      </c>
      <c r="Y199" s="187">
        <f t="shared" si="6"/>
        <v>440.00000000000006</v>
      </c>
      <c r="Z199" s="187">
        <f t="shared" si="7"/>
        <v>600</v>
      </c>
      <c r="AA199" s="4" t="s">
        <v>164</v>
      </c>
      <c r="AB199" s="211" t="s">
        <v>164</v>
      </c>
    </row>
    <row r="200" spans="1:28" s="32" customFormat="1" ht="30" customHeight="1">
      <c r="A200" s="33"/>
      <c r="B200" s="200"/>
      <c r="C200" s="180" t="s">
        <v>378</v>
      </c>
      <c r="D200" s="201" t="s">
        <v>534</v>
      </c>
      <c r="E200" s="181">
        <v>3</v>
      </c>
      <c r="F200" s="4" t="s">
        <v>182</v>
      </c>
      <c r="G200" s="4">
        <v>176</v>
      </c>
      <c r="H200" s="182" t="s">
        <v>67</v>
      </c>
      <c r="I200" s="188" t="s">
        <v>855</v>
      </c>
      <c r="J200" s="183" t="s">
        <v>857</v>
      </c>
      <c r="K200" s="184" t="s">
        <v>182</v>
      </c>
      <c r="L200" s="182">
        <v>1140</v>
      </c>
      <c r="M200" s="185">
        <v>3420</v>
      </c>
      <c r="N200" s="185">
        <v>3420</v>
      </c>
      <c r="O200" s="182">
        <v>0.56999999999999995</v>
      </c>
      <c r="P200" s="186" t="s">
        <v>496</v>
      </c>
      <c r="Q200" s="182">
        <v>200</v>
      </c>
      <c r="R200" s="182">
        <v>247</v>
      </c>
      <c r="S200" s="182">
        <v>900</v>
      </c>
      <c r="T200" s="182">
        <v>956</v>
      </c>
      <c r="U200" s="4">
        <v>250</v>
      </c>
      <c r="V200" s="4">
        <v>190</v>
      </c>
      <c r="W200" s="4">
        <v>1100</v>
      </c>
      <c r="X200" s="4">
        <v>956</v>
      </c>
      <c r="Y200" s="187">
        <f t="shared" si="6"/>
        <v>1210</v>
      </c>
      <c r="Z200" s="187">
        <f t="shared" si="7"/>
        <v>1650</v>
      </c>
      <c r="AA200" s="4" t="s">
        <v>162</v>
      </c>
      <c r="AB200" s="208" t="s">
        <v>163</v>
      </c>
    </row>
    <row r="201" spans="1:28" s="32" customFormat="1" ht="30" customHeight="1">
      <c r="A201" s="33"/>
      <c r="B201" s="200"/>
      <c r="C201" s="180" t="s">
        <v>378</v>
      </c>
      <c r="D201" s="201" t="s">
        <v>381</v>
      </c>
      <c r="E201" s="181">
        <v>3</v>
      </c>
      <c r="F201" s="4" t="s">
        <v>182</v>
      </c>
      <c r="G201" s="4">
        <v>178</v>
      </c>
      <c r="H201" s="182" t="s">
        <v>67</v>
      </c>
      <c r="I201" s="183" t="s">
        <v>857</v>
      </c>
      <c r="J201" s="183" t="s">
        <v>858</v>
      </c>
      <c r="K201" s="184" t="s">
        <v>182</v>
      </c>
      <c r="L201" s="182">
        <v>1140</v>
      </c>
      <c r="M201" s="185">
        <v>3420</v>
      </c>
      <c r="N201" s="185">
        <v>3420</v>
      </c>
      <c r="O201" s="182">
        <v>0.56999999999999995</v>
      </c>
      <c r="P201" s="186" t="s">
        <v>496</v>
      </c>
      <c r="Q201" s="182">
        <v>200</v>
      </c>
      <c r="R201" s="182">
        <v>247</v>
      </c>
      <c r="S201" s="182">
        <v>900</v>
      </c>
      <c r="T201" s="182">
        <v>956</v>
      </c>
      <c r="U201" s="4">
        <v>250</v>
      </c>
      <c r="V201" s="4">
        <v>190</v>
      </c>
      <c r="W201" s="4">
        <v>1100</v>
      </c>
      <c r="X201" s="4">
        <v>956</v>
      </c>
      <c r="Y201" s="187">
        <f t="shared" si="6"/>
        <v>1210</v>
      </c>
      <c r="Z201" s="187">
        <f t="shared" si="7"/>
        <v>1650</v>
      </c>
      <c r="AA201" s="4" t="s">
        <v>164</v>
      </c>
      <c r="AB201" s="211" t="s">
        <v>164</v>
      </c>
    </row>
    <row r="202" spans="1:28" s="32" customFormat="1" ht="30" customHeight="1">
      <c r="A202" s="33"/>
      <c r="B202" s="200"/>
      <c r="C202" s="180" t="s">
        <v>378</v>
      </c>
      <c r="D202" s="201" t="s">
        <v>382</v>
      </c>
      <c r="E202" s="181">
        <v>0.5</v>
      </c>
      <c r="F202" s="4" t="s">
        <v>179</v>
      </c>
      <c r="G202" s="4">
        <v>728</v>
      </c>
      <c r="H202" s="182" t="s">
        <v>67</v>
      </c>
      <c r="I202" s="183" t="s">
        <v>858</v>
      </c>
      <c r="J202" s="188" t="s">
        <v>855</v>
      </c>
      <c r="K202" s="184" t="s">
        <v>179</v>
      </c>
      <c r="L202" s="182" t="s">
        <v>798</v>
      </c>
      <c r="M202" s="182" t="s">
        <v>798</v>
      </c>
      <c r="N202" s="182" t="s">
        <v>798</v>
      </c>
      <c r="O202" s="182" t="s">
        <v>798</v>
      </c>
      <c r="P202" s="186" t="s">
        <v>496</v>
      </c>
      <c r="Q202" s="182">
        <v>120</v>
      </c>
      <c r="R202" s="182">
        <v>120</v>
      </c>
      <c r="S202" s="182">
        <v>900</v>
      </c>
      <c r="T202" s="182">
        <v>954</v>
      </c>
      <c r="U202" s="4">
        <v>150</v>
      </c>
      <c r="V202" s="4">
        <v>120</v>
      </c>
      <c r="W202" s="4">
        <v>1100</v>
      </c>
      <c r="X202" s="182">
        <v>954</v>
      </c>
      <c r="Y202" s="187">
        <f t="shared" si="6"/>
        <v>1210</v>
      </c>
      <c r="Z202" s="187">
        <f t="shared" si="7"/>
        <v>1650</v>
      </c>
      <c r="AA202" s="4" t="s">
        <v>171</v>
      </c>
      <c r="AB202" s="208" t="s">
        <v>822</v>
      </c>
    </row>
    <row r="203" spans="1:28" s="32" customFormat="1" ht="30" customHeight="1">
      <c r="A203" s="33"/>
      <c r="B203" s="200"/>
      <c r="C203" s="180" t="s">
        <v>378</v>
      </c>
      <c r="D203" s="201" t="s">
        <v>535</v>
      </c>
      <c r="E203" s="181">
        <v>2</v>
      </c>
      <c r="F203" s="4" t="s">
        <v>165</v>
      </c>
      <c r="G203" s="4">
        <v>439</v>
      </c>
      <c r="H203" s="182" t="s">
        <v>24</v>
      </c>
      <c r="I203" s="183" t="s">
        <v>858</v>
      </c>
      <c r="J203" s="197" t="s">
        <v>166</v>
      </c>
      <c r="K203" s="184" t="s">
        <v>165</v>
      </c>
      <c r="L203" s="182">
        <v>1140</v>
      </c>
      <c r="M203" s="185">
        <v>3420</v>
      </c>
      <c r="N203" s="185">
        <v>3420</v>
      </c>
      <c r="O203" s="182">
        <v>0.56999999999999995</v>
      </c>
      <c r="P203" s="186" t="s">
        <v>496</v>
      </c>
      <c r="Q203" s="182">
        <v>200</v>
      </c>
      <c r="R203" s="182">
        <v>247</v>
      </c>
      <c r="S203" s="182" t="s">
        <v>167</v>
      </c>
      <c r="T203" s="182">
        <v>956</v>
      </c>
      <c r="U203" s="4">
        <v>250</v>
      </c>
      <c r="V203" s="4">
        <v>190</v>
      </c>
      <c r="W203" s="4">
        <v>1100</v>
      </c>
      <c r="X203" s="4">
        <v>956</v>
      </c>
      <c r="Y203" s="187">
        <f t="shared" si="6"/>
        <v>1210</v>
      </c>
      <c r="Z203" s="187">
        <f t="shared" si="7"/>
        <v>1650</v>
      </c>
      <c r="AA203" s="4" t="s">
        <v>164</v>
      </c>
      <c r="AB203" s="4" t="s">
        <v>164</v>
      </c>
    </row>
    <row r="204" spans="1:28" s="32" customFormat="1" ht="30" customHeight="1">
      <c r="A204" s="33"/>
      <c r="B204" s="200"/>
      <c r="C204" s="180" t="s">
        <v>378</v>
      </c>
      <c r="D204" s="201" t="s">
        <v>383</v>
      </c>
      <c r="E204" s="181">
        <v>3</v>
      </c>
      <c r="F204" s="4" t="s">
        <v>169</v>
      </c>
      <c r="G204" s="4">
        <v>137</v>
      </c>
      <c r="H204" s="182" t="s">
        <v>67</v>
      </c>
      <c r="I204" s="180" t="s">
        <v>257</v>
      </c>
      <c r="J204" s="197" t="s">
        <v>455</v>
      </c>
      <c r="K204" s="184" t="s">
        <v>169</v>
      </c>
      <c r="L204" s="182">
        <v>1140</v>
      </c>
      <c r="M204" s="185">
        <v>3420</v>
      </c>
      <c r="N204" s="185">
        <v>3420</v>
      </c>
      <c r="O204" s="182">
        <v>0.56999999999999995</v>
      </c>
      <c r="P204" s="186" t="s">
        <v>496</v>
      </c>
      <c r="Q204" s="182">
        <v>200</v>
      </c>
      <c r="R204" s="182">
        <v>247</v>
      </c>
      <c r="S204" s="182">
        <v>900</v>
      </c>
      <c r="T204" s="182">
        <v>956</v>
      </c>
      <c r="U204" s="4">
        <v>250</v>
      </c>
      <c r="V204" s="4">
        <v>190</v>
      </c>
      <c r="W204" s="4">
        <v>1100</v>
      </c>
      <c r="X204" s="4">
        <v>956</v>
      </c>
      <c r="Y204" s="187">
        <f t="shared" si="6"/>
        <v>1210</v>
      </c>
      <c r="Z204" s="187">
        <f t="shared" si="7"/>
        <v>1650</v>
      </c>
      <c r="AA204" s="4" t="s">
        <v>164</v>
      </c>
      <c r="AB204" s="4" t="s">
        <v>164</v>
      </c>
    </row>
    <row r="205" spans="1:28" s="32" customFormat="1" ht="30" customHeight="1">
      <c r="A205" s="33"/>
      <c r="B205" s="200"/>
      <c r="C205" s="180" t="s">
        <v>378</v>
      </c>
      <c r="D205" s="201" t="s">
        <v>859</v>
      </c>
      <c r="E205" s="181">
        <v>2</v>
      </c>
      <c r="F205" s="4" t="s">
        <v>165</v>
      </c>
      <c r="G205" s="4">
        <v>435</v>
      </c>
      <c r="H205" s="182" t="s">
        <v>24</v>
      </c>
      <c r="I205" s="197" t="s">
        <v>536</v>
      </c>
      <c r="J205" s="197" t="s">
        <v>166</v>
      </c>
      <c r="K205" s="184" t="s">
        <v>165</v>
      </c>
      <c r="L205" s="182">
        <v>1140</v>
      </c>
      <c r="M205" s="185">
        <v>3420</v>
      </c>
      <c r="N205" s="185">
        <v>3420</v>
      </c>
      <c r="O205" s="182">
        <v>0.56999999999999995</v>
      </c>
      <c r="P205" s="186" t="s">
        <v>496</v>
      </c>
      <c r="Q205" s="182">
        <v>200</v>
      </c>
      <c r="R205" s="182">
        <v>247</v>
      </c>
      <c r="S205" s="182" t="s">
        <v>167</v>
      </c>
      <c r="T205" s="182">
        <v>956</v>
      </c>
      <c r="U205" s="4">
        <v>250</v>
      </c>
      <c r="V205" s="4">
        <v>190</v>
      </c>
      <c r="W205" s="4">
        <v>1100</v>
      </c>
      <c r="X205" s="4">
        <v>956</v>
      </c>
      <c r="Y205" s="187">
        <f t="shared" si="6"/>
        <v>1210</v>
      </c>
      <c r="Z205" s="187">
        <f t="shared" si="7"/>
        <v>1650</v>
      </c>
      <c r="AA205" s="4" t="s">
        <v>164</v>
      </c>
      <c r="AB205" s="4" t="s">
        <v>164</v>
      </c>
    </row>
    <row r="206" spans="1:28" s="32" customFormat="1" ht="30" customHeight="1">
      <c r="A206" s="33"/>
      <c r="B206" s="200"/>
      <c r="C206" s="180" t="s">
        <v>378</v>
      </c>
      <c r="D206" s="201" t="s">
        <v>540</v>
      </c>
      <c r="E206" s="181">
        <v>4</v>
      </c>
      <c r="F206" s="4" t="s">
        <v>182</v>
      </c>
      <c r="G206" s="4">
        <v>183</v>
      </c>
      <c r="H206" s="182" t="s">
        <v>67</v>
      </c>
      <c r="I206" s="183" t="s">
        <v>858</v>
      </c>
      <c r="J206" s="197" t="s">
        <v>457</v>
      </c>
      <c r="K206" s="184" t="s">
        <v>182</v>
      </c>
      <c r="L206" s="182">
        <v>1140</v>
      </c>
      <c r="M206" s="185">
        <v>3420</v>
      </c>
      <c r="N206" s="185">
        <v>3420</v>
      </c>
      <c r="O206" s="182">
        <v>0.56999999999999995</v>
      </c>
      <c r="P206" s="186" t="s">
        <v>496</v>
      </c>
      <c r="Q206" s="182">
        <v>200</v>
      </c>
      <c r="R206" s="182">
        <v>247</v>
      </c>
      <c r="S206" s="182">
        <v>900</v>
      </c>
      <c r="T206" s="182">
        <v>956</v>
      </c>
      <c r="U206" s="4">
        <v>250</v>
      </c>
      <c r="V206" s="4">
        <v>190</v>
      </c>
      <c r="W206" s="4">
        <v>1100</v>
      </c>
      <c r="X206" s="4">
        <v>956</v>
      </c>
      <c r="Y206" s="187">
        <f t="shared" si="6"/>
        <v>1210</v>
      </c>
      <c r="Z206" s="187">
        <f t="shared" si="7"/>
        <v>1650</v>
      </c>
      <c r="AA206" s="4" t="s">
        <v>164</v>
      </c>
      <c r="AB206" s="4" t="s">
        <v>164</v>
      </c>
    </row>
    <row r="207" spans="1:28" s="32" customFormat="1" ht="30" customHeight="1">
      <c r="A207" s="33"/>
      <c r="B207" s="200"/>
      <c r="C207" s="180" t="s">
        <v>229</v>
      </c>
      <c r="D207" s="201" t="s">
        <v>539</v>
      </c>
      <c r="E207" s="181">
        <v>0.25</v>
      </c>
      <c r="F207" s="4" t="s">
        <v>182</v>
      </c>
      <c r="G207" s="4">
        <v>134</v>
      </c>
      <c r="H207" s="182" t="s">
        <v>72</v>
      </c>
      <c r="I207" s="180" t="s">
        <v>540</v>
      </c>
      <c r="J207" s="197" t="s">
        <v>249</v>
      </c>
      <c r="K207" s="184" t="s">
        <v>182</v>
      </c>
      <c r="L207" s="182" t="s">
        <v>811</v>
      </c>
      <c r="M207" s="182" t="s">
        <v>811</v>
      </c>
      <c r="N207" s="182" t="s">
        <v>812</v>
      </c>
      <c r="O207" s="182">
        <v>0.56999999999999995</v>
      </c>
      <c r="P207" s="186" t="s">
        <v>496</v>
      </c>
      <c r="Q207" s="182">
        <v>70</v>
      </c>
      <c r="R207" s="182">
        <v>120</v>
      </c>
      <c r="S207" s="182">
        <v>20</v>
      </c>
      <c r="T207" s="182">
        <v>30</v>
      </c>
      <c r="U207" s="4">
        <v>150</v>
      </c>
      <c r="V207" s="4">
        <v>102</v>
      </c>
      <c r="W207" s="4">
        <v>100</v>
      </c>
      <c r="X207" s="4">
        <v>30</v>
      </c>
      <c r="Y207" s="187">
        <f t="shared" si="6"/>
        <v>110.00000000000001</v>
      </c>
      <c r="Z207" s="187">
        <f t="shared" si="7"/>
        <v>150</v>
      </c>
      <c r="AA207" s="4" t="s">
        <v>164</v>
      </c>
      <c r="AB207" s="4" t="s">
        <v>164</v>
      </c>
    </row>
    <row r="208" spans="1:28" s="32" customFormat="1" ht="30" customHeight="1">
      <c r="A208" s="33"/>
      <c r="B208" s="200"/>
      <c r="C208" s="180" t="s">
        <v>229</v>
      </c>
      <c r="D208" s="201" t="s">
        <v>514</v>
      </c>
      <c r="E208" s="181">
        <v>10</v>
      </c>
      <c r="F208" s="4" t="s">
        <v>401</v>
      </c>
      <c r="G208" s="4">
        <v>195</v>
      </c>
      <c r="H208" s="182" t="s">
        <v>24</v>
      </c>
      <c r="I208" s="180" t="s">
        <v>540</v>
      </c>
      <c r="J208" s="197" t="s">
        <v>541</v>
      </c>
      <c r="K208" s="184" t="s">
        <v>401</v>
      </c>
      <c r="L208" s="182">
        <v>0</v>
      </c>
      <c r="M208" s="185">
        <v>3420</v>
      </c>
      <c r="N208" s="185">
        <v>3420</v>
      </c>
      <c r="O208" s="182">
        <v>0.56999999999999995</v>
      </c>
      <c r="P208" s="186" t="s">
        <v>496</v>
      </c>
      <c r="Q208" s="182">
        <v>62</v>
      </c>
      <c r="R208" s="182">
        <v>120</v>
      </c>
      <c r="S208" s="182">
        <v>1</v>
      </c>
      <c r="T208" s="182">
        <v>2</v>
      </c>
      <c r="U208" s="4">
        <v>150</v>
      </c>
      <c r="V208" s="4">
        <v>102</v>
      </c>
      <c r="W208" s="4">
        <v>33</v>
      </c>
      <c r="X208" s="4">
        <v>1</v>
      </c>
      <c r="Y208" s="187">
        <f t="shared" si="6"/>
        <v>36.300000000000004</v>
      </c>
      <c r="Z208" s="187">
        <f t="shared" si="7"/>
        <v>49.5</v>
      </c>
      <c r="AA208" s="4" t="s">
        <v>164</v>
      </c>
      <c r="AB208" s="4" t="s">
        <v>164</v>
      </c>
    </row>
    <row r="209" spans="1:28" s="32" customFormat="1" ht="30" customHeight="1">
      <c r="A209" s="33"/>
      <c r="B209" s="200"/>
      <c r="C209" s="180" t="s">
        <v>384</v>
      </c>
      <c r="D209" s="201" t="s">
        <v>660</v>
      </c>
      <c r="E209" s="181">
        <v>3</v>
      </c>
      <c r="F209" s="4" t="s">
        <v>165</v>
      </c>
      <c r="G209" s="4">
        <v>443</v>
      </c>
      <c r="H209" s="182" t="s">
        <v>24</v>
      </c>
      <c r="I209" s="197" t="s">
        <v>514</v>
      </c>
      <c r="J209" s="180" t="s">
        <v>458</v>
      </c>
      <c r="K209" s="184" t="s">
        <v>165</v>
      </c>
      <c r="L209" s="182">
        <v>1140</v>
      </c>
      <c r="M209" s="185">
        <v>3420</v>
      </c>
      <c r="N209" s="185">
        <v>3420</v>
      </c>
      <c r="O209" s="182">
        <v>0.56999999999999995</v>
      </c>
      <c r="P209" s="186" t="s">
        <v>496</v>
      </c>
      <c r="Q209" s="182">
        <v>62</v>
      </c>
      <c r="R209" s="182">
        <v>120</v>
      </c>
      <c r="S209" s="182">
        <v>5</v>
      </c>
      <c r="T209" s="182">
        <v>75</v>
      </c>
      <c r="U209" s="4">
        <v>150</v>
      </c>
      <c r="V209" s="4">
        <v>102</v>
      </c>
      <c r="W209" s="4">
        <v>100</v>
      </c>
      <c r="X209" s="4">
        <v>75</v>
      </c>
      <c r="Y209" s="187">
        <f t="shared" si="6"/>
        <v>110.00000000000001</v>
      </c>
      <c r="Z209" s="187">
        <f t="shared" si="7"/>
        <v>150</v>
      </c>
      <c r="AA209" s="4" t="s">
        <v>164</v>
      </c>
      <c r="AB209" s="4" t="s">
        <v>164</v>
      </c>
    </row>
    <row r="210" spans="1:28" s="32" customFormat="1" ht="30" customHeight="1">
      <c r="A210" s="33"/>
      <c r="B210" s="200"/>
      <c r="C210" s="180" t="s">
        <v>384</v>
      </c>
      <c r="D210" s="201" t="s">
        <v>661</v>
      </c>
      <c r="E210" s="181">
        <v>4</v>
      </c>
      <c r="F210" s="4" t="s">
        <v>165</v>
      </c>
      <c r="G210" s="4">
        <v>443</v>
      </c>
      <c r="H210" s="182" t="s">
        <v>24</v>
      </c>
      <c r="I210" s="180" t="s">
        <v>458</v>
      </c>
      <c r="J210" s="180" t="s">
        <v>166</v>
      </c>
      <c r="K210" s="184" t="s">
        <v>165</v>
      </c>
      <c r="L210" s="182">
        <v>1140</v>
      </c>
      <c r="M210" s="185">
        <v>3420</v>
      </c>
      <c r="N210" s="185">
        <v>3420</v>
      </c>
      <c r="O210" s="182">
        <v>0.56999999999999995</v>
      </c>
      <c r="P210" s="186" t="s">
        <v>496</v>
      </c>
      <c r="Q210" s="182">
        <v>62</v>
      </c>
      <c r="R210" s="182">
        <v>120</v>
      </c>
      <c r="S210" s="182" t="s">
        <v>167</v>
      </c>
      <c r="T210" s="182" t="s">
        <v>167</v>
      </c>
      <c r="U210" s="4">
        <v>150</v>
      </c>
      <c r="V210" s="4">
        <v>102</v>
      </c>
      <c r="W210" s="4">
        <v>33</v>
      </c>
      <c r="X210" s="4" t="s">
        <v>167</v>
      </c>
      <c r="Y210" s="187">
        <f t="shared" si="6"/>
        <v>36.300000000000004</v>
      </c>
      <c r="Z210" s="187">
        <f t="shared" si="7"/>
        <v>49.5</v>
      </c>
      <c r="AA210" s="4" t="s">
        <v>164</v>
      </c>
      <c r="AB210" s="4" t="s">
        <v>164</v>
      </c>
    </row>
    <row r="211" spans="1:28" s="32" customFormat="1" ht="30" customHeight="1">
      <c r="A211" s="33"/>
      <c r="B211" s="200"/>
      <c r="C211" s="180" t="s">
        <v>384</v>
      </c>
      <c r="D211" s="201" t="s">
        <v>541</v>
      </c>
      <c r="E211" s="181">
        <v>10</v>
      </c>
      <c r="F211" s="4" t="s">
        <v>401</v>
      </c>
      <c r="G211" s="4">
        <v>184</v>
      </c>
      <c r="H211" s="182" t="s">
        <v>75</v>
      </c>
      <c r="I211" s="180" t="s">
        <v>514</v>
      </c>
      <c r="J211" s="180" t="s">
        <v>542</v>
      </c>
      <c r="K211" s="184" t="s">
        <v>401</v>
      </c>
      <c r="L211" s="182">
        <v>1140</v>
      </c>
      <c r="M211" s="185">
        <v>3420</v>
      </c>
      <c r="N211" s="185">
        <v>3420</v>
      </c>
      <c r="O211" s="182">
        <v>0.56999999999999995</v>
      </c>
      <c r="P211" s="186" t="s">
        <v>496</v>
      </c>
      <c r="Q211" s="182">
        <v>62</v>
      </c>
      <c r="R211" s="182">
        <v>120</v>
      </c>
      <c r="S211" s="182">
        <v>1</v>
      </c>
      <c r="T211" s="182">
        <v>15</v>
      </c>
      <c r="U211" s="4">
        <v>150</v>
      </c>
      <c r="V211" s="4">
        <v>94</v>
      </c>
      <c r="W211" s="4">
        <v>33</v>
      </c>
      <c r="X211" s="4">
        <v>10</v>
      </c>
      <c r="Y211" s="187">
        <f t="shared" si="6"/>
        <v>36.300000000000004</v>
      </c>
      <c r="Z211" s="187">
        <f t="shared" si="7"/>
        <v>49.5</v>
      </c>
      <c r="AA211" s="4" t="s">
        <v>164</v>
      </c>
      <c r="AB211" s="4" t="s">
        <v>164</v>
      </c>
    </row>
    <row r="212" spans="1:28" s="161" customFormat="1" ht="30" customHeight="1">
      <c r="A212" s="160"/>
      <c r="B212" s="200"/>
      <c r="C212" s="180" t="s">
        <v>384</v>
      </c>
      <c r="D212" s="201" t="s">
        <v>542</v>
      </c>
      <c r="E212" s="181">
        <v>10</v>
      </c>
      <c r="F212" s="4" t="s">
        <v>401</v>
      </c>
      <c r="G212" s="4">
        <v>184</v>
      </c>
      <c r="H212" s="182" t="s">
        <v>24</v>
      </c>
      <c r="I212" s="180" t="s">
        <v>541</v>
      </c>
      <c r="J212" s="180" t="s">
        <v>459</v>
      </c>
      <c r="K212" s="184" t="s">
        <v>401</v>
      </c>
      <c r="L212" s="182">
        <v>1140</v>
      </c>
      <c r="M212" s="185">
        <v>3420</v>
      </c>
      <c r="N212" s="185">
        <v>3420</v>
      </c>
      <c r="O212" s="182">
        <v>0.56999999999999995</v>
      </c>
      <c r="P212" s="186" t="s">
        <v>496</v>
      </c>
      <c r="Q212" s="182">
        <v>62</v>
      </c>
      <c r="R212" s="182">
        <v>120</v>
      </c>
      <c r="S212" s="182">
        <v>1</v>
      </c>
      <c r="T212" s="182">
        <v>15</v>
      </c>
      <c r="U212" s="4">
        <v>150</v>
      </c>
      <c r="V212" s="4">
        <v>94</v>
      </c>
      <c r="W212" s="4">
        <v>33</v>
      </c>
      <c r="X212" s="4">
        <v>10</v>
      </c>
      <c r="Y212" s="187">
        <f t="shared" si="6"/>
        <v>36.300000000000004</v>
      </c>
      <c r="Z212" s="187">
        <f t="shared" si="7"/>
        <v>49.5</v>
      </c>
      <c r="AA212" s="4" t="s">
        <v>164</v>
      </c>
      <c r="AB212" s="4" t="s">
        <v>164</v>
      </c>
    </row>
    <row r="213" spans="1:28" s="32" customFormat="1" ht="30" customHeight="1">
      <c r="A213" s="33"/>
      <c r="B213" s="200"/>
      <c r="C213" s="180" t="s">
        <v>384</v>
      </c>
      <c r="D213" s="201" t="s">
        <v>385</v>
      </c>
      <c r="E213" s="181">
        <v>1</v>
      </c>
      <c r="F213" s="4" t="s">
        <v>142</v>
      </c>
      <c r="G213" s="4">
        <v>197</v>
      </c>
      <c r="H213" s="182" t="s">
        <v>24</v>
      </c>
      <c r="I213" s="180" t="s">
        <v>415</v>
      </c>
      <c r="J213" s="180" t="s">
        <v>459</v>
      </c>
      <c r="K213" s="184" t="s">
        <v>142</v>
      </c>
      <c r="L213" s="182">
        <v>0</v>
      </c>
      <c r="M213" s="185">
        <v>1</v>
      </c>
      <c r="N213" s="185">
        <v>2</v>
      </c>
      <c r="O213" s="182">
        <v>0.56999999999999995</v>
      </c>
      <c r="P213" s="186" t="s">
        <v>496</v>
      </c>
      <c r="Q213" s="182">
        <v>45</v>
      </c>
      <c r="R213" s="182">
        <v>100</v>
      </c>
      <c r="S213" s="182">
        <v>5</v>
      </c>
      <c r="T213" s="182">
        <v>10</v>
      </c>
      <c r="U213" s="4">
        <v>150</v>
      </c>
      <c r="V213" s="4">
        <v>94</v>
      </c>
      <c r="W213" s="4">
        <v>33</v>
      </c>
      <c r="X213" s="4">
        <v>10</v>
      </c>
      <c r="Y213" s="187">
        <f t="shared" si="6"/>
        <v>36.300000000000004</v>
      </c>
      <c r="Z213" s="187">
        <f t="shared" si="7"/>
        <v>49.5</v>
      </c>
      <c r="AA213" s="4" t="s">
        <v>164</v>
      </c>
      <c r="AB213" s="211" t="s">
        <v>164</v>
      </c>
    </row>
    <row r="214" spans="1:28" s="32" customFormat="1" ht="30" customHeight="1">
      <c r="A214" s="33"/>
      <c r="B214" s="200"/>
      <c r="C214" s="180" t="s">
        <v>230</v>
      </c>
      <c r="D214" s="201" t="s">
        <v>664</v>
      </c>
      <c r="E214" s="181">
        <v>2</v>
      </c>
      <c r="F214" s="4" t="s">
        <v>170</v>
      </c>
      <c r="G214" s="4">
        <v>233</v>
      </c>
      <c r="H214" s="182" t="s">
        <v>69</v>
      </c>
      <c r="I214" s="180" t="s">
        <v>258</v>
      </c>
      <c r="J214" s="197" t="s">
        <v>663</v>
      </c>
      <c r="K214" s="184" t="s">
        <v>170</v>
      </c>
      <c r="L214" s="182" t="s">
        <v>813</v>
      </c>
      <c r="M214" s="182" t="s">
        <v>813</v>
      </c>
      <c r="N214" s="182" t="s">
        <v>813</v>
      </c>
      <c r="O214" s="182">
        <v>1</v>
      </c>
      <c r="P214" s="186" t="s">
        <v>496</v>
      </c>
      <c r="Q214" s="182">
        <v>45</v>
      </c>
      <c r="R214" s="182">
        <v>100</v>
      </c>
      <c r="S214" s="182">
        <v>0</v>
      </c>
      <c r="T214" s="182">
        <v>5</v>
      </c>
      <c r="U214" s="4">
        <v>150</v>
      </c>
      <c r="V214" s="4" t="s">
        <v>699</v>
      </c>
      <c r="W214" s="4">
        <v>33</v>
      </c>
      <c r="X214" s="4">
        <v>9</v>
      </c>
      <c r="Y214" s="187">
        <f t="shared" si="6"/>
        <v>36.300000000000004</v>
      </c>
      <c r="Z214" s="187">
        <f t="shared" si="7"/>
        <v>49.5</v>
      </c>
      <c r="AA214" s="217" t="s">
        <v>171</v>
      </c>
      <c r="AB214" s="208" t="s">
        <v>820</v>
      </c>
    </row>
    <row r="215" spans="1:28" s="32" customFormat="1" ht="30" customHeight="1">
      <c r="A215" s="158"/>
      <c r="B215" s="200"/>
      <c r="C215" s="180" t="s">
        <v>230</v>
      </c>
      <c r="D215" s="201" t="s">
        <v>663</v>
      </c>
      <c r="E215" s="181">
        <v>2</v>
      </c>
      <c r="F215" s="4" t="s">
        <v>170</v>
      </c>
      <c r="G215" s="4">
        <v>233</v>
      </c>
      <c r="H215" s="182" t="s">
        <v>76</v>
      </c>
      <c r="I215" s="180" t="s">
        <v>258</v>
      </c>
      <c r="J215" s="183" t="s">
        <v>543</v>
      </c>
      <c r="K215" s="184" t="s">
        <v>170</v>
      </c>
      <c r="L215" s="182"/>
      <c r="M215" s="185"/>
      <c r="N215" s="185"/>
      <c r="O215" s="182">
        <v>1</v>
      </c>
      <c r="P215" s="186" t="s">
        <v>496</v>
      </c>
      <c r="Q215" s="182">
        <v>45</v>
      </c>
      <c r="R215" s="182">
        <v>100</v>
      </c>
      <c r="S215" s="182">
        <v>0</v>
      </c>
      <c r="T215" s="182">
        <v>5</v>
      </c>
      <c r="U215" s="4">
        <v>150</v>
      </c>
      <c r="V215" s="4" t="s">
        <v>699</v>
      </c>
      <c r="W215" s="4">
        <v>33</v>
      </c>
      <c r="X215" s="4">
        <v>9</v>
      </c>
      <c r="Y215" s="187">
        <f t="shared" si="6"/>
        <v>36.300000000000004</v>
      </c>
      <c r="Z215" s="187">
        <f t="shared" si="7"/>
        <v>49.5</v>
      </c>
      <c r="AA215" s="4" t="s">
        <v>164</v>
      </c>
      <c r="AB215" s="4" t="s">
        <v>164</v>
      </c>
    </row>
    <row r="216" spans="1:28" s="32" customFormat="1" ht="30" customHeight="1">
      <c r="A216" s="158"/>
      <c r="B216" s="200"/>
      <c r="C216" s="218" t="s">
        <v>230</v>
      </c>
      <c r="D216" s="4" t="s">
        <v>662</v>
      </c>
      <c r="E216" s="181">
        <v>1</v>
      </c>
      <c r="F216" s="4" t="s">
        <v>179</v>
      </c>
      <c r="G216" s="4">
        <v>712</v>
      </c>
      <c r="H216" s="182" t="s">
        <v>69</v>
      </c>
      <c r="I216" s="183" t="s">
        <v>259</v>
      </c>
      <c r="J216" s="183" t="s">
        <v>698</v>
      </c>
      <c r="K216" s="184" t="s">
        <v>179</v>
      </c>
      <c r="L216" s="182" t="s">
        <v>798</v>
      </c>
      <c r="M216" s="185" t="s">
        <v>798</v>
      </c>
      <c r="N216" s="185" t="s">
        <v>798</v>
      </c>
      <c r="O216" s="182">
        <v>0.9</v>
      </c>
      <c r="P216" s="186" t="s">
        <v>496</v>
      </c>
      <c r="Q216" s="182">
        <v>45</v>
      </c>
      <c r="R216" s="182">
        <v>100</v>
      </c>
      <c r="S216" s="182" t="s">
        <v>167</v>
      </c>
      <c r="T216" s="182" t="s">
        <v>167</v>
      </c>
      <c r="U216" s="181">
        <v>150</v>
      </c>
      <c r="V216" s="4" t="s">
        <v>699</v>
      </c>
      <c r="W216" s="181">
        <v>33</v>
      </c>
      <c r="X216" s="181" t="s">
        <v>167</v>
      </c>
      <c r="Y216" s="187">
        <f t="shared" si="6"/>
        <v>36.300000000000004</v>
      </c>
      <c r="Z216" s="187">
        <f t="shared" si="7"/>
        <v>49.5</v>
      </c>
      <c r="AA216" s="217" t="s">
        <v>164</v>
      </c>
      <c r="AB216" s="4" t="s">
        <v>164</v>
      </c>
    </row>
    <row r="217" spans="1:28" s="32" customFormat="1" ht="30" customHeight="1">
      <c r="A217" s="158"/>
      <c r="B217" s="200" t="s">
        <v>861</v>
      </c>
      <c r="C217" s="218" t="s">
        <v>230</v>
      </c>
      <c r="D217" s="4" t="s">
        <v>231</v>
      </c>
      <c r="E217" s="181">
        <v>2</v>
      </c>
      <c r="F217" s="4" t="s">
        <v>170</v>
      </c>
      <c r="G217" s="4">
        <v>219</v>
      </c>
      <c r="H217" s="182" t="s">
        <v>69</v>
      </c>
      <c r="I217" s="183" t="s">
        <v>862</v>
      </c>
      <c r="J217" s="183" t="s">
        <v>259</v>
      </c>
      <c r="K217" s="184" t="s">
        <v>170</v>
      </c>
      <c r="L217" s="185" t="s">
        <v>719</v>
      </c>
      <c r="M217" s="185" t="s">
        <v>719</v>
      </c>
      <c r="N217" s="185" t="s">
        <v>719</v>
      </c>
      <c r="O217" s="182">
        <v>1</v>
      </c>
      <c r="P217" s="186" t="s">
        <v>496</v>
      </c>
      <c r="Q217" s="182">
        <v>45</v>
      </c>
      <c r="R217" s="182">
        <v>100</v>
      </c>
      <c r="S217" s="182">
        <v>1</v>
      </c>
      <c r="T217" s="182">
        <v>3.8</v>
      </c>
      <c r="U217" s="181">
        <v>150</v>
      </c>
      <c r="V217" s="4" t="s">
        <v>699</v>
      </c>
      <c r="W217" s="181">
        <v>33</v>
      </c>
      <c r="X217" s="181">
        <v>3.8</v>
      </c>
      <c r="Y217" s="187">
        <f t="shared" si="6"/>
        <v>36.300000000000004</v>
      </c>
      <c r="Z217" s="187">
        <f t="shared" si="7"/>
        <v>49.5</v>
      </c>
      <c r="AA217" s="217" t="s">
        <v>164</v>
      </c>
      <c r="AB217" s="4" t="s">
        <v>164</v>
      </c>
    </row>
    <row r="218" spans="1:28" s="32" customFormat="1" ht="30" customHeight="1">
      <c r="A218" s="158"/>
      <c r="B218" s="200"/>
      <c r="C218" s="218" t="s">
        <v>230</v>
      </c>
      <c r="D218" s="201" t="s">
        <v>232</v>
      </c>
      <c r="E218" s="181">
        <v>1</v>
      </c>
      <c r="F218" s="4" t="s">
        <v>170</v>
      </c>
      <c r="G218" s="4">
        <v>234</v>
      </c>
      <c r="H218" s="182" t="s">
        <v>69</v>
      </c>
      <c r="I218" s="183" t="s">
        <v>259</v>
      </c>
      <c r="J218" s="197" t="s">
        <v>260</v>
      </c>
      <c r="K218" s="184" t="s">
        <v>170</v>
      </c>
      <c r="L218" s="182">
        <v>1</v>
      </c>
      <c r="M218" s="185">
        <v>1.3</v>
      </c>
      <c r="N218" s="185">
        <v>2</v>
      </c>
      <c r="O218" s="182">
        <v>1</v>
      </c>
      <c r="P218" s="186" t="s">
        <v>496</v>
      </c>
      <c r="Q218" s="182">
        <v>45</v>
      </c>
      <c r="R218" s="182">
        <v>100</v>
      </c>
      <c r="S218" s="182" t="s">
        <v>167</v>
      </c>
      <c r="T218" s="182" t="s">
        <v>167</v>
      </c>
      <c r="U218" s="181">
        <v>150</v>
      </c>
      <c r="V218" s="4" t="s">
        <v>699</v>
      </c>
      <c r="W218" s="181">
        <v>33</v>
      </c>
      <c r="X218" s="181" t="s">
        <v>167</v>
      </c>
      <c r="Y218" s="187">
        <f t="shared" si="6"/>
        <v>36.300000000000004</v>
      </c>
      <c r="Z218" s="187">
        <f t="shared" si="7"/>
        <v>49.5</v>
      </c>
      <c r="AA218" s="217" t="s">
        <v>164</v>
      </c>
      <c r="AB218" s="4" t="s">
        <v>164</v>
      </c>
    </row>
    <row r="219" spans="1:28" s="32" customFormat="1" ht="30" customHeight="1">
      <c r="A219" s="158"/>
      <c r="B219" s="200"/>
      <c r="C219" s="218" t="s">
        <v>230</v>
      </c>
      <c r="D219" s="201" t="s">
        <v>233</v>
      </c>
      <c r="E219" s="181">
        <v>1</v>
      </c>
      <c r="F219" s="4" t="s">
        <v>170</v>
      </c>
      <c r="G219" s="4">
        <v>236</v>
      </c>
      <c r="H219" s="182" t="s">
        <v>69</v>
      </c>
      <c r="I219" s="197" t="s">
        <v>260</v>
      </c>
      <c r="J219" s="197" t="s">
        <v>261</v>
      </c>
      <c r="K219" s="184" t="s">
        <v>170</v>
      </c>
      <c r="L219" s="182">
        <v>0</v>
      </c>
      <c r="M219" s="185" t="s">
        <v>728</v>
      </c>
      <c r="N219" s="185" t="s">
        <v>728</v>
      </c>
      <c r="O219" s="182">
        <v>1</v>
      </c>
      <c r="P219" s="186" t="s">
        <v>496</v>
      </c>
      <c r="Q219" s="182">
        <v>45</v>
      </c>
      <c r="R219" s="182">
        <v>100</v>
      </c>
      <c r="S219" s="182" t="s">
        <v>167</v>
      </c>
      <c r="T219" s="182" t="s">
        <v>167</v>
      </c>
      <c r="U219" s="181">
        <v>150</v>
      </c>
      <c r="V219" s="4" t="s">
        <v>699</v>
      </c>
      <c r="W219" s="181">
        <v>33</v>
      </c>
      <c r="X219" s="181" t="s">
        <v>167</v>
      </c>
      <c r="Y219" s="187">
        <f t="shared" si="6"/>
        <v>36.300000000000004</v>
      </c>
      <c r="Z219" s="187">
        <f t="shared" si="7"/>
        <v>49.5</v>
      </c>
      <c r="AA219" s="217" t="s">
        <v>164</v>
      </c>
      <c r="AB219" s="4" t="s">
        <v>164</v>
      </c>
    </row>
    <row r="220" spans="1:28" s="32" customFormat="1" ht="30" customHeight="1">
      <c r="A220" s="158"/>
      <c r="B220" s="200"/>
      <c r="C220" s="218" t="s">
        <v>230</v>
      </c>
      <c r="D220" s="201" t="s">
        <v>234</v>
      </c>
      <c r="E220" s="181">
        <v>1</v>
      </c>
      <c r="F220" s="4" t="s">
        <v>170</v>
      </c>
      <c r="G220" s="4">
        <v>232</v>
      </c>
      <c r="H220" s="182" t="s">
        <v>69</v>
      </c>
      <c r="I220" s="197" t="s">
        <v>261</v>
      </c>
      <c r="J220" s="197" t="s">
        <v>544</v>
      </c>
      <c r="K220" s="184" t="s">
        <v>170</v>
      </c>
      <c r="L220" s="182">
        <v>0</v>
      </c>
      <c r="M220" s="185" t="s">
        <v>728</v>
      </c>
      <c r="N220" s="185" t="s">
        <v>728</v>
      </c>
      <c r="O220" s="182">
        <v>1</v>
      </c>
      <c r="P220" s="186" t="s">
        <v>496</v>
      </c>
      <c r="Q220" s="182">
        <v>45</v>
      </c>
      <c r="R220" s="182">
        <v>100</v>
      </c>
      <c r="S220" s="182" t="s">
        <v>167</v>
      </c>
      <c r="T220" s="182" t="s">
        <v>167</v>
      </c>
      <c r="U220" s="181">
        <v>150</v>
      </c>
      <c r="V220" s="4" t="s">
        <v>699</v>
      </c>
      <c r="W220" s="181">
        <v>33</v>
      </c>
      <c r="X220" s="181" t="s">
        <v>167</v>
      </c>
      <c r="Y220" s="187">
        <f t="shared" si="6"/>
        <v>36.300000000000004</v>
      </c>
      <c r="Z220" s="187">
        <f t="shared" si="7"/>
        <v>49.5</v>
      </c>
      <c r="AA220" s="217" t="s">
        <v>164</v>
      </c>
      <c r="AB220" s="4" t="s">
        <v>164</v>
      </c>
    </row>
    <row r="221" spans="1:28" s="32" customFormat="1" ht="30" customHeight="1">
      <c r="A221" s="158"/>
      <c r="B221" s="200"/>
      <c r="C221" s="218" t="s">
        <v>230</v>
      </c>
      <c r="D221" s="201" t="s">
        <v>545</v>
      </c>
      <c r="E221" s="181">
        <v>1</v>
      </c>
      <c r="F221" s="4" t="s">
        <v>165</v>
      </c>
      <c r="G221" s="4">
        <v>428</v>
      </c>
      <c r="H221" s="182" t="s">
        <v>24</v>
      </c>
      <c r="I221" s="183" t="s">
        <v>259</v>
      </c>
      <c r="J221" s="197" t="s">
        <v>166</v>
      </c>
      <c r="K221" s="184" t="s">
        <v>165</v>
      </c>
      <c r="L221" s="182">
        <v>0</v>
      </c>
      <c r="M221" s="185">
        <v>0</v>
      </c>
      <c r="N221" s="185">
        <v>0</v>
      </c>
      <c r="O221" s="182">
        <v>1</v>
      </c>
      <c r="P221" s="186" t="s">
        <v>496</v>
      </c>
      <c r="Q221" s="182" t="s">
        <v>513</v>
      </c>
      <c r="R221" s="182" t="s">
        <v>513</v>
      </c>
      <c r="S221" s="182" t="s">
        <v>513</v>
      </c>
      <c r="T221" s="182" t="s">
        <v>513</v>
      </c>
      <c r="U221" s="181">
        <v>150</v>
      </c>
      <c r="V221" s="4" t="s">
        <v>699</v>
      </c>
      <c r="W221" s="181">
        <v>33</v>
      </c>
      <c r="X221" s="181" t="s">
        <v>167</v>
      </c>
      <c r="Y221" s="187">
        <f t="shared" si="6"/>
        <v>36.300000000000004</v>
      </c>
      <c r="Z221" s="187">
        <f t="shared" si="7"/>
        <v>49.5</v>
      </c>
      <c r="AA221" s="217" t="s">
        <v>164</v>
      </c>
      <c r="AB221" s="4" t="s">
        <v>164</v>
      </c>
    </row>
    <row r="222" spans="1:28" s="32" customFormat="1" ht="30" customHeight="1">
      <c r="A222" s="158"/>
      <c r="B222" s="200"/>
      <c r="C222" s="218" t="s">
        <v>230</v>
      </c>
      <c r="D222" s="201" t="s">
        <v>387</v>
      </c>
      <c r="E222" s="181">
        <v>1</v>
      </c>
      <c r="F222" s="4" t="s">
        <v>165</v>
      </c>
      <c r="G222" s="4">
        <v>427</v>
      </c>
      <c r="H222" s="182" t="s">
        <v>24</v>
      </c>
      <c r="I222" s="183" t="s">
        <v>461</v>
      </c>
      <c r="J222" s="180" t="s">
        <v>546</v>
      </c>
      <c r="K222" s="184" t="s">
        <v>165</v>
      </c>
      <c r="L222" s="182">
        <v>0</v>
      </c>
      <c r="M222" s="185">
        <v>0</v>
      </c>
      <c r="N222" s="185">
        <v>0</v>
      </c>
      <c r="O222" s="182">
        <v>1</v>
      </c>
      <c r="P222" s="186" t="s">
        <v>496</v>
      </c>
      <c r="Q222" s="182" t="s">
        <v>513</v>
      </c>
      <c r="R222" s="182" t="s">
        <v>513</v>
      </c>
      <c r="S222" s="182" t="s">
        <v>513</v>
      </c>
      <c r="T222" s="182" t="s">
        <v>513</v>
      </c>
      <c r="U222" s="181">
        <v>150</v>
      </c>
      <c r="V222" s="4" t="s">
        <v>699</v>
      </c>
      <c r="W222" s="181">
        <v>33</v>
      </c>
      <c r="X222" s="181" t="s">
        <v>167</v>
      </c>
      <c r="Y222" s="187">
        <f t="shared" si="6"/>
        <v>36.300000000000004</v>
      </c>
      <c r="Z222" s="187">
        <f t="shared" si="7"/>
        <v>49.5</v>
      </c>
      <c r="AA222" s="217" t="s">
        <v>164</v>
      </c>
      <c r="AB222" s="4" t="s">
        <v>164</v>
      </c>
    </row>
    <row r="223" spans="1:28" s="32" customFormat="1" ht="30" customHeight="1">
      <c r="A223" s="158"/>
      <c r="B223" s="200"/>
      <c r="C223" s="218" t="s">
        <v>230</v>
      </c>
      <c r="D223" s="201" t="s">
        <v>546</v>
      </c>
      <c r="E223" s="181">
        <v>1</v>
      </c>
      <c r="F223" s="4" t="s">
        <v>165</v>
      </c>
      <c r="G223" s="4">
        <v>429</v>
      </c>
      <c r="H223" s="182" t="s">
        <v>24</v>
      </c>
      <c r="I223" s="197" t="s">
        <v>260</v>
      </c>
      <c r="J223" s="180" t="s">
        <v>545</v>
      </c>
      <c r="K223" s="184" t="s">
        <v>165</v>
      </c>
      <c r="L223" s="182">
        <v>0</v>
      </c>
      <c r="M223" s="185">
        <v>0</v>
      </c>
      <c r="N223" s="185">
        <v>0</v>
      </c>
      <c r="O223" s="182">
        <v>1</v>
      </c>
      <c r="P223" s="186" t="s">
        <v>496</v>
      </c>
      <c r="Q223" s="182" t="s">
        <v>513</v>
      </c>
      <c r="R223" s="182" t="s">
        <v>513</v>
      </c>
      <c r="S223" s="182" t="s">
        <v>513</v>
      </c>
      <c r="T223" s="182" t="s">
        <v>513</v>
      </c>
      <c r="U223" s="181">
        <v>150</v>
      </c>
      <c r="V223" s="4" t="s">
        <v>699</v>
      </c>
      <c r="W223" s="181">
        <v>33</v>
      </c>
      <c r="X223" s="181" t="s">
        <v>167</v>
      </c>
      <c r="Y223" s="187">
        <f t="shared" si="6"/>
        <v>36.300000000000004</v>
      </c>
      <c r="Z223" s="187">
        <f t="shared" si="7"/>
        <v>49.5</v>
      </c>
      <c r="AA223" s="217" t="s">
        <v>164</v>
      </c>
      <c r="AB223" s="4" t="s">
        <v>164</v>
      </c>
    </row>
    <row r="224" spans="1:28" s="32" customFormat="1" ht="30" customHeight="1">
      <c r="A224" s="33"/>
      <c r="B224" s="200"/>
      <c r="C224" s="180" t="s">
        <v>388</v>
      </c>
      <c r="D224" s="4" t="s">
        <v>192</v>
      </c>
      <c r="E224" s="181">
        <v>0.5</v>
      </c>
      <c r="F224" s="4" t="s">
        <v>186</v>
      </c>
      <c r="G224" s="4">
        <v>323</v>
      </c>
      <c r="H224" s="182" t="s">
        <v>73</v>
      </c>
      <c r="I224" s="188" t="s">
        <v>394</v>
      </c>
      <c r="J224" s="183" t="s">
        <v>261</v>
      </c>
      <c r="K224" s="184" t="s">
        <v>186</v>
      </c>
      <c r="L224" s="182">
        <v>0</v>
      </c>
      <c r="M224" s="185">
        <v>10</v>
      </c>
      <c r="N224" s="185">
        <v>10</v>
      </c>
      <c r="O224" s="182">
        <v>1</v>
      </c>
      <c r="P224" s="186" t="s">
        <v>496</v>
      </c>
      <c r="Q224" s="182" t="s">
        <v>513</v>
      </c>
      <c r="R224" s="182">
        <v>115</v>
      </c>
      <c r="S224" s="182" t="s">
        <v>513</v>
      </c>
      <c r="T224" s="182">
        <v>115</v>
      </c>
      <c r="U224" s="4">
        <v>150</v>
      </c>
      <c r="V224" s="4">
        <v>115</v>
      </c>
      <c r="W224" s="4">
        <v>150</v>
      </c>
      <c r="X224" s="4">
        <v>120</v>
      </c>
      <c r="Y224" s="187">
        <f t="shared" si="6"/>
        <v>165</v>
      </c>
      <c r="Z224" s="187">
        <f t="shared" si="7"/>
        <v>225</v>
      </c>
      <c r="AA224" s="4" t="s">
        <v>164</v>
      </c>
      <c r="AB224" s="4" t="s">
        <v>164</v>
      </c>
    </row>
    <row r="225" spans="1:28" s="32" customFormat="1" ht="30" customHeight="1">
      <c r="A225" s="33"/>
      <c r="B225" s="200"/>
      <c r="C225" s="180" t="s">
        <v>388</v>
      </c>
      <c r="D225" s="4" t="s">
        <v>389</v>
      </c>
      <c r="E225" s="181">
        <v>0.5</v>
      </c>
      <c r="F225" s="4" t="s">
        <v>186</v>
      </c>
      <c r="G225" s="4">
        <v>313</v>
      </c>
      <c r="H225" s="182" t="s">
        <v>73</v>
      </c>
      <c r="I225" s="188" t="s">
        <v>394</v>
      </c>
      <c r="J225" s="183" t="s">
        <v>462</v>
      </c>
      <c r="K225" s="184" t="s">
        <v>186</v>
      </c>
      <c r="L225" s="182">
        <v>0</v>
      </c>
      <c r="M225" s="185">
        <v>8</v>
      </c>
      <c r="N225" s="185">
        <v>8</v>
      </c>
      <c r="O225" s="182">
        <v>1</v>
      </c>
      <c r="P225" s="186" t="s">
        <v>496</v>
      </c>
      <c r="Q225" s="182" t="s">
        <v>513</v>
      </c>
      <c r="R225" s="182">
        <v>115</v>
      </c>
      <c r="S225" s="182" t="s">
        <v>513</v>
      </c>
      <c r="T225" s="182">
        <v>100</v>
      </c>
      <c r="U225" s="4">
        <v>150</v>
      </c>
      <c r="V225" s="4">
        <v>115</v>
      </c>
      <c r="W225" s="4">
        <v>150</v>
      </c>
      <c r="X225" s="4">
        <v>120</v>
      </c>
      <c r="Y225" s="187">
        <f t="shared" si="6"/>
        <v>165</v>
      </c>
      <c r="Z225" s="187">
        <f t="shared" si="7"/>
        <v>225</v>
      </c>
      <c r="AA225" s="4" t="s">
        <v>164</v>
      </c>
      <c r="AB225" s="4" t="s">
        <v>164</v>
      </c>
    </row>
    <row r="226" spans="1:28" s="32" customFormat="1" ht="30" customHeight="1">
      <c r="A226" s="33"/>
      <c r="B226" s="200"/>
      <c r="C226" s="180" t="s">
        <v>388</v>
      </c>
      <c r="D226" s="4" t="s">
        <v>390</v>
      </c>
      <c r="E226" s="181">
        <v>1</v>
      </c>
      <c r="F226" s="4" t="s">
        <v>186</v>
      </c>
      <c r="G226" s="4">
        <v>314</v>
      </c>
      <c r="H226" s="182" t="s">
        <v>73</v>
      </c>
      <c r="I226" s="188" t="s">
        <v>394</v>
      </c>
      <c r="J226" s="183" t="s">
        <v>246</v>
      </c>
      <c r="K226" s="184" t="s">
        <v>186</v>
      </c>
      <c r="L226" s="182">
        <v>0</v>
      </c>
      <c r="M226" s="185">
        <v>48</v>
      </c>
      <c r="N226" s="185">
        <v>48</v>
      </c>
      <c r="O226" s="182">
        <v>1</v>
      </c>
      <c r="P226" s="186" t="s">
        <v>496</v>
      </c>
      <c r="Q226" s="182" t="s">
        <v>513</v>
      </c>
      <c r="R226" s="182">
        <v>115</v>
      </c>
      <c r="S226" s="182" t="s">
        <v>513</v>
      </c>
      <c r="T226" s="182">
        <v>115</v>
      </c>
      <c r="U226" s="4">
        <v>150</v>
      </c>
      <c r="V226" s="4">
        <v>115</v>
      </c>
      <c r="W226" s="4">
        <v>150</v>
      </c>
      <c r="X226" s="4">
        <v>120</v>
      </c>
      <c r="Y226" s="187">
        <f t="shared" si="6"/>
        <v>165</v>
      </c>
      <c r="Z226" s="187">
        <f t="shared" si="7"/>
        <v>225</v>
      </c>
      <c r="AA226" s="4" t="s">
        <v>164</v>
      </c>
      <c r="AB226" s="4" t="s">
        <v>164</v>
      </c>
    </row>
    <row r="227" spans="1:28" s="32" customFormat="1" ht="30" customHeight="1">
      <c r="A227" s="33"/>
      <c r="B227" s="200"/>
      <c r="C227" s="180" t="s">
        <v>388</v>
      </c>
      <c r="D227" s="4" t="s">
        <v>191</v>
      </c>
      <c r="E227" s="181">
        <v>1</v>
      </c>
      <c r="F227" s="4" t="s">
        <v>186</v>
      </c>
      <c r="G227" s="4">
        <v>316</v>
      </c>
      <c r="H227" s="182" t="s">
        <v>73</v>
      </c>
      <c r="I227" s="188" t="s">
        <v>394</v>
      </c>
      <c r="J227" s="183" t="s">
        <v>238</v>
      </c>
      <c r="K227" s="184" t="s">
        <v>186</v>
      </c>
      <c r="L227" s="182">
        <v>0</v>
      </c>
      <c r="M227" s="185">
        <v>48</v>
      </c>
      <c r="N227" s="185">
        <v>48</v>
      </c>
      <c r="O227" s="182">
        <v>1</v>
      </c>
      <c r="P227" s="186" t="s">
        <v>496</v>
      </c>
      <c r="Q227" s="182" t="s">
        <v>513</v>
      </c>
      <c r="R227" s="182">
        <v>115</v>
      </c>
      <c r="S227" s="182" t="s">
        <v>513</v>
      </c>
      <c r="T227" s="182">
        <v>115</v>
      </c>
      <c r="U227" s="4">
        <v>150</v>
      </c>
      <c r="V227" s="4">
        <v>115</v>
      </c>
      <c r="W227" s="4">
        <v>150</v>
      </c>
      <c r="X227" s="4">
        <v>120</v>
      </c>
      <c r="Y227" s="187">
        <f t="shared" si="6"/>
        <v>165</v>
      </c>
      <c r="Z227" s="187">
        <f t="shared" si="7"/>
        <v>225</v>
      </c>
      <c r="AA227" s="4" t="s">
        <v>164</v>
      </c>
      <c r="AB227" s="4" t="s">
        <v>164</v>
      </c>
    </row>
    <row r="228" spans="1:28" s="32" customFormat="1" ht="30" customHeight="1">
      <c r="A228" s="33"/>
      <c r="B228" s="200"/>
      <c r="C228" s="180" t="s">
        <v>388</v>
      </c>
      <c r="D228" s="4" t="s">
        <v>391</v>
      </c>
      <c r="E228" s="181">
        <v>1</v>
      </c>
      <c r="F228" s="4" t="s">
        <v>186</v>
      </c>
      <c r="G228" s="4">
        <v>334</v>
      </c>
      <c r="H228" s="182" t="s">
        <v>73</v>
      </c>
      <c r="I228" s="188" t="s">
        <v>394</v>
      </c>
      <c r="J228" s="183" t="s">
        <v>463</v>
      </c>
      <c r="K228" s="184" t="s">
        <v>186</v>
      </c>
      <c r="L228" s="182">
        <v>0</v>
      </c>
      <c r="M228" s="185">
        <v>40</v>
      </c>
      <c r="N228" s="185">
        <v>40</v>
      </c>
      <c r="O228" s="182">
        <v>1</v>
      </c>
      <c r="P228" s="186" t="s">
        <v>496</v>
      </c>
      <c r="Q228" s="182" t="s">
        <v>513</v>
      </c>
      <c r="R228" s="182">
        <v>115</v>
      </c>
      <c r="S228" s="182" t="s">
        <v>513</v>
      </c>
      <c r="T228" s="182">
        <v>100</v>
      </c>
      <c r="U228" s="4">
        <v>150</v>
      </c>
      <c r="V228" s="4">
        <v>115</v>
      </c>
      <c r="W228" s="4">
        <v>150</v>
      </c>
      <c r="X228" s="4">
        <v>120</v>
      </c>
      <c r="Y228" s="187">
        <f t="shared" si="6"/>
        <v>165</v>
      </c>
      <c r="Z228" s="187">
        <f t="shared" si="7"/>
        <v>225</v>
      </c>
      <c r="AA228" s="4" t="s">
        <v>164</v>
      </c>
      <c r="AB228" s="4" t="s">
        <v>164</v>
      </c>
    </row>
    <row r="229" spans="1:28" s="32" customFormat="1" ht="30" customHeight="1">
      <c r="A229" s="33"/>
      <c r="B229" s="200"/>
      <c r="C229" s="180" t="s">
        <v>388</v>
      </c>
      <c r="D229" s="4" t="s">
        <v>392</v>
      </c>
      <c r="E229" s="181">
        <v>0.5</v>
      </c>
      <c r="F229" s="4" t="s">
        <v>186</v>
      </c>
      <c r="G229" s="4">
        <v>340</v>
      </c>
      <c r="H229" s="182" t="s">
        <v>73</v>
      </c>
      <c r="I229" s="188" t="s">
        <v>394</v>
      </c>
      <c r="J229" s="188" t="s">
        <v>418</v>
      </c>
      <c r="K229" s="184" t="s">
        <v>186</v>
      </c>
      <c r="L229" s="182">
        <v>0</v>
      </c>
      <c r="M229" s="185">
        <v>15</v>
      </c>
      <c r="N229" s="185">
        <v>15</v>
      </c>
      <c r="O229" s="182">
        <v>1</v>
      </c>
      <c r="P229" s="186" t="s">
        <v>496</v>
      </c>
      <c r="Q229" s="182" t="s">
        <v>513</v>
      </c>
      <c r="R229" s="182">
        <v>115</v>
      </c>
      <c r="S229" s="182" t="s">
        <v>513</v>
      </c>
      <c r="T229" s="182">
        <v>115</v>
      </c>
      <c r="U229" s="4">
        <v>150</v>
      </c>
      <c r="V229" s="4">
        <v>115</v>
      </c>
      <c r="W229" s="4">
        <v>150</v>
      </c>
      <c r="X229" s="4">
        <v>120</v>
      </c>
      <c r="Y229" s="187">
        <f t="shared" si="6"/>
        <v>165</v>
      </c>
      <c r="Z229" s="187">
        <f t="shared" si="7"/>
        <v>225</v>
      </c>
      <c r="AA229" s="4" t="s">
        <v>164</v>
      </c>
      <c r="AB229" s="4" t="s">
        <v>164</v>
      </c>
    </row>
    <row r="230" spans="1:28" s="32" customFormat="1" ht="30" customHeight="1">
      <c r="A230" s="33"/>
      <c r="B230" s="200"/>
      <c r="C230" s="180" t="s">
        <v>388</v>
      </c>
      <c r="D230" s="4" t="s">
        <v>745</v>
      </c>
      <c r="E230" s="181">
        <v>2</v>
      </c>
      <c r="F230" s="4" t="s">
        <v>186</v>
      </c>
      <c r="G230" s="4">
        <v>311</v>
      </c>
      <c r="H230" s="182" t="s">
        <v>77</v>
      </c>
      <c r="I230" s="183" t="s">
        <v>394</v>
      </c>
      <c r="J230" s="183" t="s">
        <v>465</v>
      </c>
      <c r="K230" s="184" t="s">
        <v>186</v>
      </c>
      <c r="L230" s="182">
        <v>0</v>
      </c>
      <c r="M230" s="185">
        <v>115</v>
      </c>
      <c r="N230" s="185">
        <v>115</v>
      </c>
      <c r="O230" s="182">
        <v>1</v>
      </c>
      <c r="P230" s="186" t="s">
        <v>496</v>
      </c>
      <c r="Q230" s="182" t="s">
        <v>513</v>
      </c>
      <c r="R230" s="182">
        <v>115</v>
      </c>
      <c r="S230" s="182" t="s">
        <v>513</v>
      </c>
      <c r="T230" s="182">
        <v>115</v>
      </c>
      <c r="U230" s="4">
        <v>150</v>
      </c>
      <c r="V230" s="4">
        <v>115</v>
      </c>
      <c r="W230" s="4">
        <v>150</v>
      </c>
      <c r="X230" s="4">
        <v>120</v>
      </c>
      <c r="Y230" s="187">
        <f t="shared" si="6"/>
        <v>165</v>
      </c>
      <c r="Z230" s="187">
        <f t="shared" si="7"/>
        <v>225</v>
      </c>
      <c r="AA230" s="4" t="s">
        <v>164</v>
      </c>
      <c r="AB230" s="4" t="s">
        <v>164</v>
      </c>
    </row>
    <row r="231" spans="1:28" s="32" customFormat="1" ht="30" customHeight="1">
      <c r="A231" s="33"/>
      <c r="B231" s="200"/>
      <c r="C231" s="180" t="s">
        <v>388</v>
      </c>
      <c r="D231" s="4" t="s">
        <v>746</v>
      </c>
      <c r="E231" s="181">
        <v>2</v>
      </c>
      <c r="F231" s="4" t="s">
        <v>186</v>
      </c>
      <c r="G231" s="4">
        <v>312</v>
      </c>
      <c r="H231" s="182" t="s">
        <v>73</v>
      </c>
      <c r="I231" s="188" t="s">
        <v>745</v>
      </c>
      <c r="J231" s="183" t="s">
        <v>747</v>
      </c>
      <c r="K231" s="184" t="s">
        <v>186</v>
      </c>
      <c r="L231" s="182">
        <v>0</v>
      </c>
      <c r="M231" s="185" t="s">
        <v>814</v>
      </c>
      <c r="N231" s="185" t="s">
        <v>814</v>
      </c>
      <c r="O231" s="182">
        <v>1</v>
      </c>
      <c r="P231" s="186" t="s">
        <v>496</v>
      </c>
      <c r="Q231" s="182" t="s">
        <v>513</v>
      </c>
      <c r="R231" s="182">
        <v>115</v>
      </c>
      <c r="S231" s="182" t="s">
        <v>513</v>
      </c>
      <c r="T231" s="182">
        <v>115</v>
      </c>
      <c r="U231" s="4">
        <v>150</v>
      </c>
      <c r="V231" s="4">
        <v>115</v>
      </c>
      <c r="W231" s="4">
        <v>150</v>
      </c>
      <c r="X231" s="4">
        <v>120</v>
      </c>
      <c r="Y231" s="187">
        <f t="shared" si="6"/>
        <v>165</v>
      </c>
      <c r="Z231" s="187">
        <f t="shared" si="7"/>
        <v>225</v>
      </c>
      <c r="AA231" s="4" t="s">
        <v>164</v>
      </c>
      <c r="AB231" s="4" t="s">
        <v>164</v>
      </c>
    </row>
    <row r="232" spans="1:28" s="32" customFormat="1" ht="30" customHeight="1">
      <c r="A232" s="33"/>
      <c r="B232" s="200"/>
      <c r="C232" s="180" t="s">
        <v>388</v>
      </c>
      <c r="D232" s="4" t="s">
        <v>747</v>
      </c>
      <c r="E232" s="181">
        <v>0.5</v>
      </c>
      <c r="F232" s="4" t="s">
        <v>186</v>
      </c>
      <c r="G232" s="4">
        <v>318</v>
      </c>
      <c r="H232" s="182" t="s">
        <v>73</v>
      </c>
      <c r="I232" s="188" t="s">
        <v>746</v>
      </c>
      <c r="J232" s="188" t="s">
        <v>756</v>
      </c>
      <c r="K232" s="184" t="s">
        <v>186</v>
      </c>
      <c r="L232" s="182">
        <v>0</v>
      </c>
      <c r="M232" s="185" t="s">
        <v>814</v>
      </c>
      <c r="N232" s="185" t="s">
        <v>814</v>
      </c>
      <c r="O232" s="182">
        <v>1</v>
      </c>
      <c r="P232" s="186" t="s">
        <v>496</v>
      </c>
      <c r="Q232" s="182" t="s">
        <v>513</v>
      </c>
      <c r="R232" s="182">
        <v>115</v>
      </c>
      <c r="S232" s="182" t="s">
        <v>513</v>
      </c>
      <c r="T232" s="182">
        <v>115</v>
      </c>
      <c r="U232" s="4">
        <v>150</v>
      </c>
      <c r="V232" s="4">
        <v>115</v>
      </c>
      <c r="W232" s="4">
        <v>150</v>
      </c>
      <c r="X232" s="4">
        <v>120</v>
      </c>
      <c r="Y232" s="187">
        <f t="shared" si="6"/>
        <v>165</v>
      </c>
      <c r="Z232" s="187">
        <f t="shared" si="7"/>
        <v>225</v>
      </c>
      <c r="AA232" s="4" t="s">
        <v>164</v>
      </c>
      <c r="AB232" s="4" t="s">
        <v>164</v>
      </c>
    </row>
    <row r="233" spans="1:28" s="32" customFormat="1" ht="30" customHeight="1">
      <c r="A233" s="33"/>
      <c r="B233" s="200"/>
      <c r="C233" s="180" t="s">
        <v>388</v>
      </c>
      <c r="D233" s="4" t="s">
        <v>748</v>
      </c>
      <c r="E233" s="181">
        <v>0.5</v>
      </c>
      <c r="F233" s="4" t="s">
        <v>186</v>
      </c>
      <c r="G233" s="4">
        <v>319</v>
      </c>
      <c r="H233" s="182" t="s">
        <v>73</v>
      </c>
      <c r="I233" s="188" t="s">
        <v>746</v>
      </c>
      <c r="J233" s="188" t="s">
        <v>757</v>
      </c>
      <c r="K233" s="184" t="s">
        <v>186</v>
      </c>
      <c r="L233" s="182">
        <v>0</v>
      </c>
      <c r="M233" s="185" t="s">
        <v>814</v>
      </c>
      <c r="N233" s="185" t="s">
        <v>814</v>
      </c>
      <c r="O233" s="182">
        <v>1</v>
      </c>
      <c r="P233" s="186" t="s">
        <v>496</v>
      </c>
      <c r="Q233" s="182" t="s">
        <v>513</v>
      </c>
      <c r="R233" s="182">
        <v>115</v>
      </c>
      <c r="S233" s="182" t="s">
        <v>513</v>
      </c>
      <c r="T233" s="182">
        <v>115</v>
      </c>
      <c r="U233" s="4">
        <v>150</v>
      </c>
      <c r="V233" s="4">
        <v>115</v>
      </c>
      <c r="W233" s="4">
        <v>150</v>
      </c>
      <c r="X233" s="4">
        <v>120</v>
      </c>
      <c r="Y233" s="187">
        <f t="shared" si="6"/>
        <v>165</v>
      </c>
      <c r="Z233" s="187">
        <f t="shared" si="7"/>
        <v>225</v>
      </c>
      <c r="AA233" s="4" t="s">
        <v>164</v>
      </c>
      <c r="AB233" s="4" t="s">
        <v>164</v>
      </c>
    </row>
    <row r="234" spans="1:28" s="32" customFormat="1" ht="30" customHeight="1">
      <c r="A234" s="33"/>
      <c r="B234" s="200"/>
      <c r="C234" s="180" t="s">
        <v>388</v>
      </c>
      <c r="D234" s="4" t="s">
        <v>749</v>
      </c>
      <c r="E234" s="181">
        <v>0.5</v>
      </c>
      <c r="F234" s="4" t="s">
        <v>186</v>
      </c>
      <c r="G234" s="4">
        <v>320</v>
      </c>
      <c r="H234" s="182" t="s">
        <v>73</v>
      </c>
      <c r="I234" s="188" t="s">
        <v>746</v>
      </c>
      <c r="J234" s="188" t="s">
        <v>758</v>
      </c>
      <c r="K234" s="184" t="s">
        <v>186</v>
      </c>
      <c r="L234" s="182">
        <v>0</v>
      </c>
      <c r="M234" s="185" t="s">
        <v>814</v>
      </c>
      <c r="N234" s="185" t="s">
        <v>814</v>
      </c>
      <c r="O234" s="182">
        <v>1</v>
      </c>
      <c r="P234" s="186" t="s">
        <v>496</v>
      </c>
      <c r="Q234" s="182" t="s">
        <v>513</v>
      </c>
      <c r="R234" s="182">
        <v>115</v>
      </c>
      <c r="S234" s="182" t="s">
        <v>513</v>
      </c>
      <c r="T234" s="182">
        <v>115</v>
      </c>
      <c r="U234" s="4">
        <v>150</v>
      </c>
      <c r="V234" s="4">
        <v>115</v>
      </c>
      <c r="W234" s="4">
        <v>150</v>
      </c>
      <c r="X234" s="4">
        <v>120</v>
      </c>
      <c r="Y234" s="187">
        <f t="shared" si="6"/>
        <v>165</v>
      </c>
      <c r="Z234" s="187">
        <f t="shared" si="7"/>
        <v>225</v>
      </c>
      <c r="AA234" s="4" t="s">
        <v>164</v>
      </c>
      <c r="AB234" s="4" t="s">
        <v>164</v>
      </c>
    </row>
    <row r="235" spans="1:28" s="32" customFormat="1" ht="30" customHeight="1">
      <c r="A235" s="33"/>
      <c r="B235" s="200"/>
      <c r="C235" s="180" t="s">
        <v>388</v>
      </c>
      <c r="D235" s="4" t="s">
        <v>750</v>
      </c>
      <c r="E235" s="181">
        <v>0.5</v>
      </c>
      <c r="F235" s="4" t="s">
        <v>186</v>
      </c>
      <c r="G235" s="4">
        <v>321</v>
      </c>
      <c r="H235" s="182" t="s">
        <v>73</v>
      </c>
      <c r="I235" s="188" t="s">
        <v>746</v>
      </c>
      <c r="J235" s="188" t="s">
        <v>759</v>
      </c>
      <c r="K235" s="184" t="s">
        <v>186</v>
      </c>
      <c r="L235" s="182">
        <v>0</v>
      </c>
      <c r="M235" s="185" t="s">
        <v>814</v>
      </c>
      <c r="N235" s="185" t="s">
        <v>814</v>
      </c>
      <c r="O235" s="182">
        <v>1</v>
      </c>
      <c r="P235" s="186" t="s">
        <v>496</v>
      </c>
      <c r="Q235" s="182" t="s">
        <v>513</v>
      </c>
      <c r="R235" s="182">
        <v>115</v>
      </c>
      <c r="S235" s="182" t="s">
        <v>513</v>
      </c>
      <c r="T235" s="182">
        <v>115</v>
      </c>
      <c r="U235" s="4">
        <v>150</v>
      </c>
      <c r="V235" s="4">
        <v>115</v>
      </c>
      <c r="W235" s="4">
        <v>150</v>
      </c>
      <c r="X235" s="4">
        <v>120</v>
      </c>
      <c r="Y235" s="187">
        <f t="shared" si="6"/>
        <v>165</v>
      </c>
      <c r="Z235" s="187">
        <f t="shared" si="7"/>
        <v>225</v>
      </c>
      <c r="AA235" s="4" t="s">
        <v>164</v>
      </c>
      <c r="AB235" s="4" t="s">
        <v>164</v>
      </c>
    </row>
    <row r="236" spans="1:28" s="32" customFormat="1" ht="30" customHeight="1">
      <c r="A236" s="33"/>
      <c r="B236" s="200"/>
      <c r="C236" s="180" t="s">
        <v>388</v>
      </c>
      <c r="D236" s="4" t="s">
        <v>751</v>
      </c>
      <c r="E236" s="181">
        <v>0.5</v>
      </c>
      <c r="F236" s="4" t="s">
        <v>186</v>
      </c>
      <c r="G236" s="4">
        <v>322</v>
      </c>
      <c r="H236" s="182" t="s">
        <v>73</v>
      </c>
      <c r="I236" s="188" t="s">
        <v>753</v>
      </c>
      <c r="J236" s="188" t="s">
        <v>755</v>
      </c>
      <c r="K236" s="184" t="s">
        <v>186</v>
      </c>
      <c r="L236" s="182">
        <v>0</v>
      </c>
      <c r="M236" s="185" t="s">
        <v>814</v>
      </c>
      <c r="N236" s="185" t="s">
        <v>814</v>
      </c>
      <c r="O236" s="182">
        <v>1</v>
      </c>
      <c r="P236" s="186" t="s">
        <v>496</v>
      </c>
      <c r="Q236" s="182" t="s">
        <v>513</v>
      </c>
      <c r="R236" s="182">
        <v>115</v>
      </c>
      <c r="S236" s="182" t="s">
        <v>513</v>
      </c>
      <c r="T236" s="182">
        <v>115</v>
      </c>
      <c r="U236" s="4">
        <v>150</v>
      </c>
      <c r="V236" s="4">
        <v>115</v>
      </c>
      <c r="W236" s="4">
        <v>150</v>
      </c>
      <c r="X236" s="4">
        <v>120</v>
      </c>
      <c r="Y236" s="187">
        <f t="shared" si="6"/>
        <v>165</v>
      </c>
      <c r="Z236" s="187">
        <f t="shared" si="7"/>
        <v>225</v>
      </c>
      <c r="AA236" s="4" t="s">
        <v>164</v>
      </c>
      <c r="AB236" s="4" t="s">
        <v>164</v>
      </c>
    </row>
    <row r="237" spans="1:28" s="32" customFormat="1" ht="30" customHeight="1">
      <c r="A237" s="33"/>
      <c r="B237" s="200"/>
      <c r="C237" s="180" t="s">
        <v>388</v>
      </c>
      <c r="D237" s="4" t="s">
        <v>752</v>
      </c>
      <c r="E237" s="181">
        <v>0.5</v>
      </c>
      <c r="F237" s="4" t="s">
        <v>186</v>
      </c>
      <c r="G237" s="4">
        <v>324</v>
      </c>
      <c r="H237" s="182" t="s">
        <v>73</v>
      </c>
      <c r="I237" s="183" t="s">
        <v>751</v>
      </c>
      <c r="J237" s="188" t="s">
        <v>754</v>
      </c>
      <c r="K237" s="184" t="s">
        <v>186</v>
      </c>
      <c r="L237" s="182">
        <v>0</v>
      </c>
      <c r="M237" s="185" t="s">
        <v>814</v>
      </c>
      <c r="N237" s="185" t="s">
        <v>814</v>
      </c>
      <c r="O237" s="182">
        <v>1</v>
      </c>
      <c r="P237" s="186" t="s">
        <v>496</v>
      </c>
      <c r="Q237" s="182" t="s">
        <v>513</v>
      </c>
      <c r="R237" s="182">
        <v>115</v>
      </c>
      <c r="S237" s="182" t="s">
        <v>513</v>
      </c>
      <c r="T237" s="182">
        <v>115</v>
      </c>
      <c r="U237" s="4">
        <v>150</v>
      </c>
      <c r="V237" s="4">
        <v>115</v>
      </c>
      <c r="W237" s="4">
        <v>150</v>
      </c>
      <c r="X237" s="4">
        <v>120</v>
      </c>
      <c r="Y237" s="187">
        <f t="shared" si="6"/>
        <v>165</v>
      </c>
      <c r="Z237" s="187">
        <f t="shared" si="7"/>
        <v>225</v>
      </c>
      <c r="AA237" s="4" t="s">
        <v>164</v>
      </c>
      <c r="AB237" s="4" t="s">
        <v>164</v>
      </c>
    </row>
    <row r="238" spans="1:28" s="32" customFormat="1" ht="30" customHeight="1">
      <c r="A238" s="33"/>
      <c r="B238" s="200"/>
      <c r="C238" s="180" t="s">
        <v>388</v>
      </c>
      <c r="D238" s="4" t="s">
        <v>760</v>
      </c>
      <c r="E238" s="181">
        <v>0.5</v>
      </c>
      <c r="F238" s="4" t="s">
        <v>186</v>
      </c>
      <c r="G238" s="4">
        <v>325</v>
      </c>
      <c r="H238" s="182" t="s">
        <v>73</v>
      </c>
      <c r="I238" s="183" t="s">
        <v>394</v>
      </c>
      <c r="J238" s="188" t="s">
        <v>761</v>
      </c>
      <c r="K238" s="184" t="s">
        <v>186</v>
      </c>
      <c r="L238" s="182">
        <v>0</v>
      </c>
      <c r="M238" s="185" t="s">
        <v>814</v>
      </c>
      <c r="N238" s="185" t="s">
        <v>814</v>
      </c>
      <c r="O238" s="182">
        <v>1</v>
      </c>
      <c r="P238" s="186" t="s">
        <v>496</v>
      </c>
      <c r="Q238" s="182" t="s">
        <v>513</v>
      </c>
      <c r="R238" s="182">
        <v>115</v>
      </c>
      <c r="S238" s="182" t="s">
        <v>513</v>
      </c>
      <c r="T238" s="182">
        <v>115</v>
      </c>
      <c r="U238" s="4">
        <v>150</v>
      </c>
      <c r="V238" s="4">
        <v>115</v>
      </c>
      <c r="W238" s="4">
        <v>150</v>
      </c>
      <c r="X238" s="4">
        <v>120</v>
      </c>
      <c r="Y238" s="187">
        <f t="shared" si="6"/>
        <v>165</v>
      </c>
      <c r="Z238" s="187">
        <f t="shared" si="7"/>
        <v>225</v>
      </c>
      <c r="AA238" s="4" t="s">
        <v>164</v>
      </c>
      <c r="AB238" s="4" t="s">
        <v>164</v>
      </c>
    </row>
    <row r="239" spans="1:28" s="32" customFormat="1" ht="30" customHeight="1">
      <c r="A239" s="33"/>
      <c r="B239" s="200"/>
      <c r="C239" s="180" t="s">
        <v>388</v>
      </c>
      <c r="D239" s="4" t="s">
        <v>762</v>
      </c>
      <c r="E239" s="181">
        <v>0.5</v>
      </c>
      <c r="F239" s="4" t="s">
        <v>186</v>
      </c>
      <c r="G239" s="4">
        <v>326</v>
      </c>
      <c r="H239" s="182" t="s">
        <v>73</v>
      </c>
      <c r="I239" s="183" t="s">
        <v>769</v>
      </c>
      <c r="J239" s="188" t="s">
        <v>502</v>
      </c>
      <c r="K239" s="184" t="s">
        <v>186</v>
      </c>
      <c r="L239" s="182">
        <v>0</v>
      </c>
      <c r="M239" s="185" t="s">
        <v>814</v>
      </c>
      <c r="N239" s="185" t="s">
        <v>814</v>
      </c>
      <c r="O239" s="182">
        <v>1</v>
      </c>
      <c r="P239" s="186" t="s">
        <v>496</v>
      </c>
      <c r="Q239" s="182" t="s">
        <v>513</v>
      </c>
      <c r="R239" s="182">
        <v>115</v>
      </c>
      <c r="S239" s="182" t="s">
        <v>513</v>
      </c>
      <c r="T239" s="182">
        <v>115</v>
      </c>
      <c r="U239" s="4">
        <v>150</v>
      </c>
      <c r="V239" s="4">
        <v>115</v>
      </c>
      <c r="W239" s="4">
        <v>150</v>
      </c>
      <c r="X239" s="4">
        <v>120</v>
      </c>
      <c r="Y239" s="187">
        <f t="shared" si="6"/>
        <v>165</v>
      </c>
      <c r="Z239" s="187">
        <f t="shared" si="7"/>
        <v>225</v>
      </c>
      <c r="AA239" s="4" t="s">
        <v>164</v>
      </c>
      <c r="AB239" s="4" t="s">
        <v>164</v>
      </c>
    </row>
    <row r="240" spans="1:28" s="32" customFormat="1" ht="30" customHeight="1">
      <c r="A240" s="33"/>
      <c r="B240" s="200"/>
      <c r="C240" s="180" t="s">
        <v>388</v>
      </c>
      <c r="D240" s="4" t="s">
        <v>763</v>
      </c>
      <c r="E240" s="181">
        <v>0.5</v>
      </c>
      <c r="F240" s="4" t="s">
        <v>186</v>
      </c>
      <c r="G240" s="4">
        <v>327</v>
      </c>
      <c r="H240" s="182" t="s">
        <v>73</v>
      </c>
      <c r="I240" s="183" t="s">
        <v>394</v>
      </c>
      <c r="J240" s="188" t="s">
        <v>734</v>
      </c>
      <c r="K240" s="184" t="s">
        <v>186</v>
      </c>
      <c r="L240" s="182">
        <v>0</v>
      </c>
      <c r="M240" s="185" t="s">
        <v>814</v>
      </c>
      <c r="N240" s="185" t="s">
        <v>814</v>
      </c>
      <c r="O240" s="182">
        <v>1</v>
      </c>
      <c r="P240" s="186" t="s">
        <v>496</v>
      </c>
      <c r="Q240" s="182" t="s">
        <v>513</v>
      </c>
      <c r="R240" s="182">
        <v>115</v>
      </c>
      <c r="S240" s="182" t="s">
        <v>513</v>
      </c>
      <c r="T240" s="182">
        <v>115</v>
      </c>
      <c r="U240" s="4">
        <v>150</v>
      </c>
      <c r="V240" s="4">
        <v>115</v>
      </c>
      <c r="W240" s="4">
        <v>150</v>
      </c>
      <c r="X240" s="4">
        <v>120</v>
      </c>
      <c r="Y240" s="187">
        <f t="shared" si="6"/>
        <v>165</v>
      </c>
      <c r="Z240" s="187">
        <f t="shared" si="7"/>
        <v>225</v>
      </c>
      <c r="AA240" s="4" t="s">
        <v>164</v>
      </c>
      <c r="AB240" s="4" t="s">
        <v>164</v>
      </c>
    </row>
    <row r="241" spans="1:28" s="32" customFormat="1" ht="30" customHeight="1">
      <c r="A241" s="33"/>
      <c r="B241" s="200"/>
      <c r="C241" s="180" t="s">
        <v>388</v>
      </c>
      <c r="D241" s="4" t="s">
        <v>764</v>
      </c>
      <c r="E241" s="181">
        <v>0.5</v>
      </c>
      <c r="F241" s="4" t="s">
        <v>186</v>
      </c>
      <c r="G241" s="4">
        <v>328</v>
      </c>
      <c r="H241" s="182" t="s">
        <v>73</v>
      </c>
      <c r="I241" s="183" t="s">
        <v>394</v>
      </c>
      <c r="J241" s="188" t="s">
        <v>770</v>
      </c>
      <c r="K241" s="184" t="s">
        <v>186</v>
      </c>
      <c r="L241" s="182">
        <v>0</v>
      </c>
      <c r="M241" s="185" t="s">
        <v>814</v>
      </c>
      <c r="N241" s="185" t="s">
        <v>814</v>
      </c>
      <c r="O241" s="182">
        <v>1</v>
      </c>
      <c r="P241" s="186" t="s">
        <v>496</v>
      </c>
      <c r="Q241" s="182" t="s">
        <v>513</v>
      </c>
      <c r="R241" s="182">
        <v>115</v>
      </c>
      <c r="S241" s="182" t="s">
        <v>513</v>
      </c>
      <c r="T241" s="182">
        <v>115</v>
      </c>
      <c r="U241" s="4">
        <v>150</v>
      </c>
      <c r="V241" s="4">
        <v>115</v>
      </c>
      <c r="W241" s="4">
        <v>150</v>
      </c>
      <c r="X241" s="4">
        <v>120</v>
      </c>
      <c r="Y241" s="187">
        <f t="shared" si="6"/>
        <v>165</v>
      </c>
      <c r="Z241" s="187">
        <f t="shared" si="7"/>
        <v>225</v>
      </c>
      <c r="AA241" s="4" t="s">
        <v>164</v>
      </c>
      <c r="AB241" s="4" t="s">
        <v>164</v>
      </c>
    </row>
    <row r="242" spans="1:28" s="32" customFormat="1" ht="30" customHeight="1">
      <c r="A242" s="33"/>
      <c r="B242" s="200"/>
      <c r="C242" s="180" t="s">
        <v>388</v>
      </c>
      <c r="D242" s="4" t="s">
        <v>765</v>
      </c>
      <c r="E242" s="181">
        <v>0.5</v>
      </c>
      <c r="F242" s="4" t="s">
        <v>186</v>
      </c>
      <c r="G242" s="4">
        <v>329</v>
      </c>
      <c r="H242" s="182" t="s">
        <v>73</v>
      </c>
      <c r="I242" s="183" t="s">
        <v>394</v>
      </c>
      <c r="J242" s="188" t="s">
        <v>483</v>
      </c>
      <c r="K242" s="184" t="s">
        <v>186</v>
      </c>
      <c r="L242" s="182">
        <v>0</v>
      </c>
      <c r="M242" s="185" t="s">
        <v>814</v>
      </c>
      <c r="N242" s="185" t="s">
        <v>814</v>
      </c>
      <c r="O242" s="182">
        <v>1</v>
      </c>
      <c r="P242" s="186" t="s">
        <v>496</v>
      </c>
      <c r="Q242" s="182" t="s">
        <v>513</v>
      </c>
      <c r="R242" s="182">
        <v>115</v>
      </c>
      <c r="S242" s="182" t="s">
        <v>513</v>
      </c>
      <c r="T242" s="182">
        <v>115</v>
      </c>
      <c r="U242" s="4">
        <v>150</v>
      </c>
      <c r="V242" s="4">
        <v>115</v>
      </c>
      <c r="W242" s="4">
        <v>150</v>
      </c>
      <c r="X242" s="4">
        <v>120</v>
      </c>
      <c r="Y242" s="187">
        <f t="shared" si="6"/>
        <v>165</v>
      </c>
      <c r="Z242" s="187">
        <f t="shared" si="7"/>
        <v>225</v>
      </c>
      <c r="AA242" s="4" t="s">
        <v>164</v>
      </c>
      <c r="AB242" s="4" t="s">
        <v>164</v>
      </c>
    </row>
    <row r="243" spans="1:28" s="32" customFormat="1" ht="30" customHeight="1">
      <c r="A243" s="33"/>
      <c r="B243" s="200"/>
      <c r="C243" s="180" t="s">
        <v>388</v>
      </c>
      <c r="D243" s="4" t="s">
        <v>766</v>
      </c>
      <c r="E243" s="181">
        <v>0.5</v>
      </c>
      <c r="F243" s="4" t="s">
        <v>186</v>
      </c>
      <c r="G243" s="4">
        <v>330</v>
      </c>
      <c r="H243" s="182" t="s">
        <v>73</v>
      </c>
      <c r="I243" s="183" t="s">
        <v>394</v>
      </c>
      <c r="J243" s="188" t="s">
        <v>771</v>
      </c>
      <c r="K243" s="184" t="s">
        <v>186</v>
      </c>
      <c r="L243" s="182">
        <v>0</v>
      </c>
      <c r="M243" s="185" t="s">
        <v>814</v>
      </c>
      <c r="N243" s="185" t="s">
        <v>814</v>
      </c>
      <c r="O243" s="182">
        <v>1</v>
      </c>
      <c r="P243" s="186" t="s">
        <v>496</v>
      </c>
      <c r="Q243" s="182" t="s">
        <v>513</v>
      </c>
      <c r="R243" s="182">
        <v>115</v>
      </c>
      <c r="S243" s="182" t="s">
        <v>513</v>
      </c>
      <c r="T243" s="182">
        <v>115</v>
      </c>
      <c r="U243" s="4">
        <v>150</v>
      </c>
      <c r="V243" s="4">
        <v>115</v>
      </c>
      <c r="W243" s="4">
        <v>150</v>
      </c>
      <c r="X243" s="4">
        <v>120</v>
      </c>
      <c r="Y243" s="187">
        <f t="shared" si="6"/>
        <v>165</v>
      </c>
      <c r="Z243" s="187">
        <f t="shared" si="7"/>
        <v>225</v>
      </c>
      <c r="AA243" s="4" t="s">
        <v>164</v>
      </c>
      <c r="AB243" s="4" t="s">
        <v>164</v>
      </c>
    </row>
    <row r="244" spans="1:28" s="32" customFormat="1" ht="30" customHeight="1">
      <c r="A244" s="33"/>
      <c r="B244" s="200"/>
      <c r="C244" s="180" t="s">
        <v>388</v>
      </c>
      <c r="D244" s="4" t="s">
        <v>767</v>
      </c>
      <c r="E244" s="181">
        <v>0.5</v>
      </c>
      <c r="F244" s="4" t="s">
        <v>186</v>
      </c>
      <c r="G244" s="4">
        <v>331</v>
      </c>
      <c r="H244" s="182" t="s">
        <v>73</v>
      </c>
      <c r="I244" s="183" t="s">
        <v>394</v>
      </c>
      <c r="J244" s="188" t="s">
        <v>772</v>
      </c>
      <c r="K244" s="184" t="s">
        <v>186</v>
      </c>
      <c r="L244" s="182">
        <v>0</v>
      </c>
      <c r="M244" s="185" t="s">
        <v>814</v>
      </c>
      <c r="N244" s="185" t="s">
        <v>814</v>
      </c>
      <c r="O244" s="182">
        <v>1</v>
      </c>
      <c r="P244" s="186" t="s">
        <v>496</v>
      </c>
      <c r="Q244" s="182" t="s">
        <v>513</v>
      </c>
      <c r="R244" s="182">
        <v>115</v>
      </c>
      <c r="S244" s="182" t="s">
        <v>513</v>
      </c>
      <c r="T244" s="182">
        <v>115</v>
      </c>
      <c r="U244" s="4">
        <v>150</v>
      </c>
      <c r="V244" s="4">
        <v>115</v>
      </c>
      <c r="W244" s="4">
        <v>150</v>
      </c>
      <c r="X244" s="4">
        <v>120</v>
      </c>
      <c r="Y244" s="187">
        <f t="shared" si="6"/>
        <v>165</v>
      </c>
      <c r="Z244" s="187">
        <f t="shared" si="7"/>
        <v>225</v>
      </c>
      <c r="AA244" s="4" t="s">
        <v>164</v>
      </c>
      <c r="AB244" s="4" t="s">
        <v>164</v>
      </c>
    </row>
    <row r="245" spans="1:28" s="32" customFormat="1" ht="30" customHeight="1">
      <c r="A245" s="33"/>
      <c r="B245" s="200"/>
      <c r="C245" s="180" t="s">
        <v>388</v>
      </c>
      <c r="D245" s="4" t="s">
        <v>768</v>
      </c>
      <c r="E245" s="181">
        <v>0.5</v>
      </c>
      <c r="F245" s="4" t="s">
        <v>186</v>
      </c>
      <c r="G245" s="4">
        <v>332</v>
      </c>
      <c r="H245" s="182" t="s">
        <v>73</v>
      </c>
      <c r="I245" s="183" t="s">
        <v>394</v>
      </c>
      <c r="J245" s="188" t="s">
        <v>775</v>
      </c>
      <c r="K245" s="184" t="s">
        <v>186</v>
      </c>
      <c r="L245" s="182">
        <v>0</v>
      </c>
      <c r="M245" s="185" t="s">
        <v>814</v>
      </c>
      <c r="N245" s="185" t="s">
        <v>814</v>
      </c>
      <c r="O245" s="182">
        <v>1</v>
      </c>
      <c r="P245" s="186" t="s">
        <v>496</v>
      </c>
      <c r="Q245" s="182" t="s">
        <v>513</v>
      </c>
      <c r="R245" s="182">
        <v>115</v>
      </c>
      <c r="S245" s="182" t="s">
        <v>513</v>
      </c>
      <c r="T245" s="182">
        <v>115</v>
      </c>
      <c r="U245" s="4">
        <v>150</v>
      </c>
      <c r="V245" s="4">
        <v>115</v>
      </c>
      <c r="W245" s="4">
        <v>150</v>
      </c>
      <c r="X245" s="4">
        <v>120</v>
      </c>
      <c r="Y245" s="187">
        <f t="shared" si="6"/>
        <v>165</v>
      </c>
      <c r="Z245" s="187">
        <f t="shared" si="7"/>
        <v>225</v>
      </c>
      <c r="AA245" s="4" t="s">
        <v>164</v>
      </c>
      <c r="AB245" s="4" t="s">
        <v>164</v>
      </c>
    </row>
    <row r="246" spans="1:28" s="32" customFormat="1" ht="30" customHeight="1">
      <c r="A246" s="33"/>
      <c r="B246" s="200"/>
      <c r="C246" s="180" t="s">
        <v>388</v>
      </c>
      <c r="D246" s="4" t="s">
        <v>773</v>
      </c>
      <c r="E246" s="181">
        <v>0.5</v>
      </c>
      <c r="F246" s="4" t="s">
        <v>186</v>
      </c>
      <c r="G246" s="4">
        <v>335</v>
      </c>
      <c r="H246" s="182" t="s">
        <v>73</v>
      </c>
      <c r="I246" s="183" t="s">
        <v>394</v>
      </c>
      <c r="J246" s="188" t="s">
        <v>776</v>
      </c>
      <c r="K246" s="184" t="s">
        <v>186</v>
      </c>
      <c r="L246" s="182">
        <v>0</v>
      </c>
      <c r="M246" s="185" t="s">
        <v>814</v>
      </c>
      <c r="N246" s="185" t="s">
        <v>814</v>
      </c>
      <c r="O246" s="182">
        <v>1</v>
      </c>
      <c r="P246" s="186" t="s">
        <v>496</v>
      </c>
      <c r="Q246" s="182" t="s">
        <v>513</v>
      </c>
      <c r="R246" s="182">
        <v>115</v>
      </c>
      <c r="S246" s="182" t="s">
        <v>513</v>
      </c>
      <c r="T246" s="182">
        <v>115</v>
      </c>
      <c r="U246" s="4">
        <v>150</v>
      </c>
      <c r="V246" s="4">
        <v>115</v>
      </c>
      <c r="W246" s="4">
        <v>150</v>
      </c>
      <c r="X246" s="4">
        <v>120</v>
      </c>
      <c r="Y246" s="187">
        <f t="shared" si="6"/>
        <v>165</v>
      </c>
      <c r="Z246" s="187">
        <f t="shared" si="7"/>
        <v>225</v>
      </c>
      <c r="AA246" s="4" t="s">
        <v>164</v>
      </c>
      <c r="AB246" s="4" t="s">
        <v>164</v>
      </c>
    </row>
    <row r="247" spans="1:28" s="32" customFormat="1" ht="30" customHeight="1">
      <c r="A247" s="33"/>
      <c r="B247" s="200"/>
      <c r="C247" s="180" t="s">
        <v>388</v>
      </c>
      <c r="D247" s="4" t="s">
        <v>774</v>
      </c>
      <c r="E247" s="181">
        <v>0.5</v>
      </c>
      <c r="F247" s="4" t="s">
        <v>186</v>
      </c>
      <c r="G247" s="4">
        <v>336</v>
      </c>
      <c r="H247" s="182" t="s">
        <v>73</v>
      </c>
      <c r="I247" s="183" t="s">
        <v>394</v>
      </c>
      <c r="J247" s="188" t="s">
        <v>777</v>
      </c>
      <c r="K247" s="184" t="s">
        <v>186</v>
      </c>
      <c r="L247" s="182">
        <v>0</v>
      </c>
      <c r="M247" s="185" t="s">
        <v>814</v>
      </c>
      <c r="N247" s="185" t="s">
        <v>814</v>
      </c>
      <c r="O247" s="182">
        <v>1</v>
      </c>
      <c r="P247" s="186" t="s">
        <v>496</v>
      </c>
      <c r="Q247" s="182" t="s">
        <v>513</v>
      </c>
      <c r="R247" s="182">
        <v>115</v>
      </c>
      <c r="S247" s="182" t="s">
        <v>513</v>
      </c>
      <c r="T247" s="182">
        <v>115</v>
      </c>
      <c r="U247" s="4">
        <v>150</v>
      </c>
      <c r="V247" s="4">
        <v>115</v>
      </c>
      <c r="W247" s="4">
        <v>150</v>
      </c>
      <c r="X247" s="4">
        <v>120</v>
      </c>
      <c r="Y247" s="187">
        <f t="shared" si="6"/>
        <v>165</v>
      </c>
      <c r="Z247" s="187">
        <f t="shared" si="7"/>
        <v>225</v>
      </c>
      <c r="AA247" s="4" t="s">
        <v>164</v>
      </c>
      <c r="AB247" s="4" t="s">
        <v>164</v>
      </c>
    </row>
    <row r="248" spans="1:28" s="32" customFormat="1" ht="30" customHeight="1">
      <c r="A248" s="33"/>
      <c r="B248" s="200"/>
      <c r="C248" s="180" t="s">
        <v>388</v>
      </c>
      <c r="D248" s="4" t="s">
        <v>778</v>
      </c>
      <c r="E248" s="181">
        <v>0.5</v>
      </c>
      <c r="F248" s="4" t="s">
        <v>186</v>
      </c>
      <c r="G248" s="4">
        <v>337</v>
      </c>
      <c r="H248" s="182" t="s">
        <v>73</v>
      </c>
      <c r="I248" s="183" t="s">
        <v>394</v>
      </c>
      <c r="J248" s="188" t="s">
        <v>783</v>
      </c>
      <c r="K248" s="184" t="s">
        <v>186</v>
      </c>
      <c r="L248" s="182">
        <v>0</v>
      </c>
      <c r="M248" s="185" t="s">
        <v>814</v>
      </c>
      <c r="N248" s="185" t="s">
        <v>814</v>
      </c>
      <c r="O248" s="182">
        <v>1</v>
      </c>
      <c r="P248" s="186" t="s">
        <v>496</v>
      </c>
      <c r="Q248" s="182" t="s">
        <v>513</v>
      </c>
      <c r="R248" s="182">
        <v>115</v>
      </c>
      <c r="S248" s="182" t="s">
        <v>513</v>
      </c>
      <c r="T248" s="182">
        <v>115</v>
      </c>
      <c r="U248" s="4">
        <v>150</v>
      </c>
      <c r="V248" s="4">
        <v>115</v>
      </c>
      <c r="W248" s="4">
        <v>150</v>
      </c>
      <c r="X248" s="4">
        <v>120</v>
      </c>
      <c r="Y248" s="187">
        <f t="shared" si="6"/>
        <v>165</v>
      </c>
      <c r="Z248" s="187">
        <f t="shared" si="7"/>
        <v>225</v>
      </c>
      <c r="AA248" s="4" t="s">
        <v>164</v>
      </c>
      <c r="AB248" s="4" t="s">
        <v>164</v>
      </c>
    </row>
    <row r="249" spans="1:28" s="32" customFormat="1" ht="30" customHeight="1">
      <c r="A249" s="33"/>
      <c r="B249" s="200"/>
      <c r="C249" s="180" t="s">
        <v>388</v>
      </c>
      <c r="D249" s="4" t="s">
        <v>779</v>
      </c>
      <c r="E249" s="181">
        <v>0.5</v>
      </c>
      <c r="F249" s="4" t="s">
        <v>186</v>
      </c>
      <c r="G249" s="4">
        <v>338</v>
      </c>
      <c r="H249" s="182" t="s">
        <v>73</v>
      </c>
      <c r="I249" s="183" t="s">
        <v>394</v>
      </c>
      <c r="J249" s="188" t="s">
        <v>784</v>
      </c>
      <c r="K249" s="184" t="s">
        <v>186</v>
      </c>
      <c r="L249" s="182">
        <v>0</v>
      </c>
      <c r="M249" s="185" t="s">
        <v>814</v>
      </c>
      <c r="N249" s="185" t="s">
        <v>814</v>
      </c>
      <c r="O249" s="182">
        <v>1</v>
      </c>
      <c r="P249" s="186" t="s">
        <v>496</v>
      </c>
      <c r="Q249" s="182" t="s">
        <v>513</v>
      </c>
      <c r="R249" s="182">
        <v>115</v>
      </c>
      <c r="S249" s="182" t="s">
        <v>513</v>
      </c>
      <c r="T249" s="182">
        <v>115</v>
      </c>
      <c r="U249" s="4">
        <v>150</v>
      </c>
      <c r="V249" s="4">
        <v>115</v>
      </c>
      <c r="W249" s="4">
        <v>150</v>
      </c>
      <c r="X249" s="4">
        <v>120</v>
      </c>
      <c r="Y249" s="187">
        <f t="shared" si="6"/>
        <v>165</v>
      </c>
      <c r="Z249" s="187">
        <f t="shared" si="7"/>
        <v>225</v>
      </c>
      <c r="AA249" s="4" t="s">
        <v>164</v>
      </c>
      <c r="AB249" s="4" t="s">
        <v>164</v>
      </c>
    </row>
    <row r="250" spans="1:28" s="32" customFormat="1" ht="30" customHeight="1">
      <c r="A250" s="33"/>
      <c r="B250" s="200"/>
      <c r="C250" s="180" t="s">
        <v>388</v>
      </c>
      <c r="D250" s="4" t="s">
        <v>780</v>
      </c>
      <c r="E250" s="181">
        <v>0.5</v>
      </c>
      <c r="F250" s="4" t="s">
        <v>186</v>
      </c>
      <c r="G250" s="4">
        <v>339</v>
      </c>
      <c r="H250" s="182" t="s">
        <v>73</v>
      </c>
      <c r="I250" s="183" t="s">
        <v>394</v>
      </c>
      <c r="J250" s="188" t="s">
        <v>489</v>
      </c>
      <c r="K250" s="184" t="s">
        <v>186</v>
      </c>
      <c r="L250" s="182">
        <v>0</v>
      </c>
      <c r="M250" s="185" t="s">
        <v>814</v>
      </c>
      <c r="N250" s="185" t="s">
        <v>814</v>
      </c>
      <c r="O250" s="182">
        <v>1</v>
      </c>
      <c r="P250" s="186" t="s">
        <v>496</v>
      </c>
      <c r="Q250" s="182" t="s">
        <v>513</v>
      </c>
      <c r="R250" s="182">
        <v>115</v>
      </c>
      <c r="S250" s="182" t="s">
        <v>513</v>
      </c>
      <c r="T250" s="182">
        <v>115</v>
      </c>
      <c r="U250" s="4">
        <v>150</v>
      </c>
      <c r="V250" s="4">
        <v>115</v>
      </c>
      <c r="W250" s="4">
        <v>150</v>
      </c>
      <c r="X250" s="4">
        <v>120</v>
      </c>
      <c r="Y250" s="187">
        <f t="shared" si="6"/>
        <v>165</v>
      </c>
      <c r="Z250" s="187">
        <f t="shared" si="7"/>
        <v>225</v>
      </c>
      <c r="AA250" s="4" t="s">
        <v>164</v>
      </c>
      <c r="AB250" s="4" t="s">
        <v>164</v>
      </c>
    </row>
    <row r="251" spans="1:28" s="32" customFormat="1" ht="30" customHeight="1">
      <c r="A251" s="33"/>
      <c r="B251" s="200"/>
      <c r="C251" s="180" t="s">
        <v>388</v>
      </c>
      <c r="D251" s="4" t="s">
        <v>392</v>
      </c>
      <c r="E251" s="181">
        <v>0.5</v>
      </c>
      <c r="F251" s="4" t="s">
        <v>186</v>
      </c>
      <c r="G251" s="4">
        <v>340</v>
      </c>
      <c r="H251" s="182" t="s">
        <v>73</v>
      </c>
      <c r="I251" s="183" t="s">
        <v>394</v>
      </c>
      <c r="J251" s="188" t="s">
        <v>785</v>
      </c>
      <c r="K251" s="184" t="s">
        <v>186</v>
      </c>
      <c r="L251" s="182">
        <v>0</v>
      </c>
      <c r="M251" s="185" t="s">
        <v>814</v>
      </c>
      <c r="N251" s="185" t="s">
        <v>814</v>
      </c>
      <c r="O251" s="182">
        <v>1</v>
      </c>
      <c r="P251" s="186" t="s">
        <v>496</v>
      </c>
      <c r="Q251" s="182" t="s">
        <v>513</v>
      </c>
      <c r="R251" s="182">
        <v>115</v>
      </c>
      <c r="S251" s="182" t="s">
        <v>513</v>
      </c>
      <c r="T251" s="182">
        <v>115</v>
      </c>
      <c r="U251" s="4">
        <v>150</v>
      </c>
      <c r="V251" s="4">
        <v>115</v>
      </c>
      <c r="W251" s="4">
        <v>150</v>
      </c>
      <c r="X251" s="4">
        <v>120</v>
      </c>
      <c r="Y251" s="187">
        <f t="shared" si="6"/>
        <v>165</v>
      </c>
      <c r="Z251" s="187">
        <f t="shared" si="7"/>
        <v>225</v>
      </c>
      <c r="AA251" s="4" t="s">
        <v>164</v>
      </c>
      <c r="AB251" s="4" t="s">
        <v>164</v>
      </c>
    </row>
    <row r="252" spans="1:28" s="32" customFormat="1" ht="30" customHeight="1">
      <c r="A252" s="33"/>
      <c r="B252" s="200"/>
      <c r="C252" s="180" t="s">
        <v>388</v>
      </c>
      <c r="D252" s="4" t="s">
        <v>781</v>
      </c>
      <c r="E252" s="181">
        <v>0.5</v>
      </c>
      <c r="F252" s="4" t="s">
        <v>186</v>
      </c>
      <c r="G252" s="4">
        <v>341</v>
      </c>
      <c r="H252" s="182" t="s">
        <v>73</v>
      </c>
      <c r="I252" s="183" t="s">
        <v>394</v>
      </c>
      <c r="J252" s="188" t="s">
        <v>786</v>
      </c>
      <c r="K252" s="184" t="s">
        <v>186</v>
      </c>
      <c r="L252" s="182">
        <v>0</v>
      </c>
      <c r="M252" s="185" t="s">
        <v>814</v>
      </c>
      <c r="N252" s="185" t="s">
        <v>814</v>
      </c>
      <c r="O252" s="182">
        <v>1</v>
      </c>
      <c r="P252" s="186" t="s">
        <v>496</v>
      </c>
      <c r="Q252" s="182" t="s">
        <v>513</v>
      </c>
      <c r="R252" s="182">
        <v>115</v>
      </c>
      <c r="S252" s="182" t="s">
        <v>513</v>
      </c>
      <c r="T252" s="182">
        <v>115</v>
      </c>
      <c r="U252" s="4">
        <v>150</v>
      </c>
      <c r="V252" s="4">
        <v>115</v>
      </c>
      <c r="W252" s="4">
        <v>150</v>
      </c>
      <c r="X252" s="4">
        <v>120</v>
      </c>
      <c r="Y252" s="187">
        <f t="shared" si="6"/>
        <v>165</v>
      </c>
      <c r="Z252" s="187">
        <f t="shared" si="7"/>
        <v>225</v>
      </c>
      <c r="AA252" s="4" t="s">
        <v>164</v>
      </c>
      <c r="AB252" s="4" t="s">
        <v>164</v>
      </c>
    </row>
    <row r="253" spans="1:28" s="32" customFormat="1" ht="30" customHeight="1">
      <c r="A253" s="33"/>
      <c r="B253" s="200"/>
      <c r="C253" s="180" t="s">
        <v>388</v>
      </c>
      <c r="D253" s="4" t="s">
        <v>782</v>
      </c>
      <c r="E253" s="181">
        <v>0.5</v>
      </c>
      <c r="F253" s="4" t="s">
        <v>186</v>
      </c>
      <c r="G253" s="4">
        <v>342</v>
      </c>
      <c r="H253" s="182" t="s">
        <v>73</v>
      </c>
      <c r="I253" s="183" t="s">
        <v>394</v>
      </c>
      <c r="J253" s="188" t="s">
        <v>488</v>
      </c>
      <c r="K253" s="184" t="s">
        <v>186</v>
      </c>
      <c r="L253" s="182">
        <v>0</v>
      </c>
      <c r="M253" s="185" t="s">
        <v>814</v>
      </c>
      <c r="N253" s="185" t="s">
        <v>814</v>
      </c>
      <c r="O253" s="182">
        <v>1</v>
      </c>
      <c r="P253" s="186" t="s">
        <v>496</v>
      </c>
      <c r="Q253" s="182" t="s">
        <v>513</v>
      </c>
      <c r="R253" s="182">
        <v>115</v>
      </c>
      <c r="S253" s="182" t="s">
        <v>513</v>
      </c>
      <c r="T253" s="182">
        <v>115</v>
      </c>
      <c r="U253" s="4">
        <v>150</v>
      </c>
      <c r="V253" s="4">
        <v>115</v>
      </c>
      <c r="W253" s="4">
        <v>150</v>
      </c>
      <c r="X253" s="4">
        <v>120</v>
      </c>
      <c r="Y253" s="187">
        <f t="shared" si="6"/>
        <v>165</v>
      </c>
      <c r="Z253" s="187">
        <f t="shared" si="7"/>
        <v>225</v>
      </c>
      <c r="AA253" s="4" t="s">
        <v>164</v>
      </c>
      <c r="AB253" s="4" t="s">
        <v>164</v>
      </c>
    </row>
    <row r="254" spans="1:28" s="32" customFormat="1" ht="30" customHeight="1">
      <c r="A254" s="33"/>
      <c r="B254" s="200"/>
      <c r="C254" s="180" t="s">
        <v>388</v>
      </c>
      <c r="D254" s="4" t="s">
        <v>787</v>
      </c>
      <c r="E254" s="181">
        <v>0.5</v>
      </c>
      <c r="F254" s="4" t="s">
        <v>186</v>
      </c>
      <c r="G254" s="4">
        <v>343</v>
      </c>
      <c r="H254" s="182" t="s">
        <v>73</v>
      </c>
      <c r="I254" s="183" t="s">
        <v>394</v>
      </c>
      <c r="J254" s="188" t="s">
        <v>485</v>
      </c>
      <c r="K254" s="184" t="s">
        <v>186</v>
      </c>
      <c r="L254" s="182">
        <v>0</v>
      </c>
      <c r="M254" s="185" t="s">
        <v>814</v>
      </c>
      <c r="N254" s="185" t="s">
        <v>814</v>
      </c>
      <c r="O254" s="182">
        <v>1</v>
      </c>
      <c r="P254" s="186" t="s">
        <v>496</v>
      </c>
      <c r="Q254" s="182" t="s">
        <v>513</v>
      </c>
      <c r="R254" s="182">
        <v>115</v>
      </c>
      <c r="S254" s="182" t="s">
        <v>513</v>
      </c>
      <c r="T254" s="182">
        <v>115</v>
      </c>
      <c r="U254" s="4">
        <v>150</v>
      </c>
      <c r="V254" s="4">
        <v>115</v>
      </c>
      <c r="W254" s="4">
        <v>150</v>
      </c>
      <c r="X254" s="4">
        <v>120</v>
      </c>
      <c r="Y254" s="187">
        <f t="shared" si="6"/>
        <v>165</v>
      </c>
      <c r="Z254" s="187">
        <f t="shared" si="7"/>
        <v>225</v>
      </c>
      <c r="AA254" s="4" t="s">
        <v>164</v>
      </c>
      <c r="AB254" s="4" t="s">
        <v>164</v>
      </c>
    </row>
    <row r="255" spans="1:28" s="32" customFormat="1" ht="30" customHeight="1">
      <c r="A255" s="33"/>
      <c r="B255" s="200"/>
      <c r="C255" s="180" t="s">
        <v>393</v>
      </c>
      <c r="D255" s="4" t="s">
        <v>394</v>
      </c>
      <c r="E255" s="181">
        <v>2</v>
      </c>
      <c r="F255" s="4" t="s">
        <v>186</v>
      </c>
      <c r="G255" s="4">
        <v>310</v>
      </c>
      <c r="H255" s="182" t="s">
        <v>73</v>
      </c>
      <c r="I255" s="183" t="s">
        <v>464</v>
      </c>
      <c r="J255" s="183" t="s">
        <v>465</v>
      </c>
      <c r="K255" s="184" t="s">
        <v>186</v>
      </c>
      <c r="L255" s="182">
        <v>0</v>
      </c>
      <c r="M255" s="185">
        <v>115</v>
      </c>
      <c r="N255" s="185">
        <v>115</v>
      </c>
      <c r="O255" s="182">
        <v>1</v>
      </c>
      <c r="P255" s="186" t="s">
        <v>496</v>
      </c>
      <c r="Q255" s="182" t="s">
        <v>513</v>
      </c>
      <c r="R255" s="182">
        <v>115</v>
      </c>
      <c r="S255" s="182" t="s">
        <v>513</v>
      </c>
      <c r="T255" s="182">
        <v>115</v>
      </c>
      <c r="U255" s="4">
        <v>150</v>
      </c>
      <c r="V255" s="4">
        <v>115</v>
      </c>
      <c r="W255" s="4">
        <v>150</v>
      </c>
      <c r="X255" s="4">
        <v>120</v>
      </c>
      <c r="Y255" s="187">
        <f t="shared" si="6"/>
        <v>165</v>
      </c>
      <c r="Z255" s="187">
        <f t="shared" si="7"/>
        <v>225</v>
      </c>
      <c r="AA255" s="4" t="s">
        <v>164</v>
      </c>
      <c r="AB255" s="4" t="s">
        <v>164</v>
      </c>
    </row>
    <row r="256" spans="1:28" s="32" customFormat="1" ht="30" customHeight="1">
      <c r="A256" s="33"/>
      <c r="B256" s="200"/>
      <c r="C256" s="180" t="s">
        <v>393</v>
      </c>
      <c r="D256" s="4" t="s">
        <v>395</v>
      </c>
      <c r="E256" s="181">
        <v>1.5</v>
      </c>
      <c r="F256" s="4" t="s">
        <v>186</v>
      </c>
      <c r="G256" s="4">
        <v>300</v>
      </c>
      <c r="H256" s="182" t="s">
        <v>73</v>
      </c>
      <c r="I256" s="183" t="s">
        <v>466</v>
      </c>
      <c r="J256" s="183" t="s">
        <v>467</v>
      </c>
      <c r="K256" s="184" t="s">
        <v>186</v>
      </c>
      <c r="L256" s="182">
        <v>0</v>
      </c>
      <c r="M256" s="185">
        <v>115</v>
      </c>
      <c r="N256" s="185">
        <v>115</v>
      </c>
      <c r="O256" s="182">
        <v>1</v>
      </c>
      <c r="P256" s="186" t="s">
        <v>496</v>
      </c>
      <c r="Q256" s="182" t="s">
        <v>513</v>
      </c>
      <c r="R256" s="182">
        <v>115</v>
      </c>
      <c r="S256" s="182" t="s">
        <v>513</v>
      </c>
      <c r="T256" s="182">
        <v>115</v>
      </c>
      <c r="U256" s="4">
        <v>150</v>
      </c>
      <c r="V256" s="4">
        <v>115</v>
      </c>
      <c r="W256" s="4">
        <v>150</v>
      </c>
      <c r="X256" s="4">
        <v>120</v>
      </c>
      <c r="Y256" s="187">
        <f t="shared" si="6"/>
        <v>165</v>
      </c>
      <c r="Z256" s="187">
        <f t="shared" si="7"/>
        <v>225</v>
      </c>
      <c r="AA256" s="4" t="s">
        <v>164</v>
      </c>
      <c r="AB256" s="4" t="s">
        <v>164</v>
      </c>
    </row>
    <row r="257" spans="1:32" s="32" customFormat="1" ht="30" customHeight="1">
      <c r="A257" s="33"/>
      <c r="B257" s="200"/>
      <c r="C257" s="180" t="s">
        <v>393</v>
      </c>
      <c r="D257" s="4" t="s">
        <v>396</v>
      </c>
      <c r="E257" s="181">
        <v>1.5</v>
      </c>
      <c r="F257" s="4" t="s">
        <v>186</v>
      </c>
      <c r="G257" s="4" t="s">
        <v>196</v>
      </c>
      <c r="H257" s="182" t="s">
        <v>73</v>
      </c>
      <c r="I257" s="183" t="s">
        <v>468</v>
      </c>
      <c r="J257" s="183" t="s">
        <v>395</v>
      </c>
      <c r="K257" s="184" t="s">
        <v>186</v>
      </c>
      <c r="L257" s="182">
        <v>0</v>
      </c>
      <c r="M257" s="185">
        <v>115</v>
      </c>
      <c r="N257" s="185">
        <v>115</v>
      </c>
      <c r="O257" s="182">
        <v>1</v>
      </c>
      <c r="P257" s="186" t="s">
        <v>496</v>
      </c>
      <c r="Q257" s="182" t="s">
        <v>513</v>
      </c>
      <c r="R257" s="182">
        <v>115</v>
      </c>
      <c r="S257" s="182" t="s">
        <v>513</v>
      </c>
      <c r="T257" s="182">
        <v>115</v>
      </c>
      <c r="U257" s="4">
        <v>150</v>
      </c>
      <c r="V257" s="4">
        <v>115</v>
      </c>
      <c r="W257" s="4">
        <v>150</v>
      </c>
      <c r="X257" s="4">
        <v>120</v>
      </c>
      <c r="Y257" s="187">
        <f t="shared" si="6"/>
        <v>165</v>
      </c>
      <c r="Z257" s="187">
        <f t="shared" si="7"/>
        <v>225</v>
      </c>
      <c r="AA257" s="4" t="s">
        <v>164</v>
      </c>
      <c r="AB257" s="4" t="s">
        <v>164</v>
      </c>
    </row>
    <row r="258" spans="1:32" s="32" customFormat="1" ht="30" customHeight="1">
      <c r="A258" s="33"/>
      <c r="B258" s="200"/>
      <c r="C258" s="180" t="s">
        <v>393</v>
      </c>
      <c r="D258" s="4" t="s">
        <v>397</v>
      </c>
      <c r="E258" s="181">
        <v>2</v>
      </c>
      <c r="F258" s="4" t="s">
        <v>186</v>
      </c>
      <c r="G258" s="4">
        <v>301</v>
      </c>
      <c r="H258" s="182" t="s">
        <v>73</v>
      </c>
      <c r="I258" s="183" t="s">
        <v>469</v>
      </c>
      <c r="J258" s="183" t="s">
        <v>470</v>
      </c>
      <c r="K258" s="184" t="s">
        <v>186</v>
      </c>
      <c r="L258" s="182">
        <v>0</v>
      </c>
      <c r="M258" s="185">
        <v>115</v>
      </c>
      <c r="N258" s="185">
        <v>115</v>
      </c>
      <c r="O258" s="182">
        <v>1</v>
      </c>
      <c r="P258" s="186" t="s">
        <v>496</v>
      </c>
      <c r="Q258" s="182" t="s">
        <v>513</v>
      </c>
      <c r="R258" s="182">
        <v>115</v>
      </c>
      <c r="S258" s="182" t="s">
        <v>513</v>
      </c>
      <c r="T258" s="182">
        <v>115</v>
      </c>
      <c r="U258" s="4">
        <v>150</v>
      </c>
      <c r="V258" s="4">
        <v>115</v>
      </c>
      <c r="W258" s="4">
        <v>150</v>
      </c>
      <c r="X258" s="4">
        <v>120</v>
      </c>
      <c r="Y258" s="187">
        <f t="shared" si="6"/>
        <v>165</v>
      </c>
      <c r="Z258" s="187">
        <f t="shared" si="7"/>
        <v>225</v>
      </c>
      <c r="AA258" s="4" t="s">
        <v>164</v>
      </c>
      <c r="AB258" s="4" t="s">
        <v>164</v>
      </c>
    </row>
    <row r="259" spans="1:32" s="32" customFormat="1" ht="30" customHeight="1">
      <c r="A259" s="33"/>
      <c r="B259" s="200"/>
      <c r="C259" s="180" t="s">
        <v>393</v>
      </c>
      <c r="D259" s="4" t="s">
        <v>398</v>
      </c>
      <c r="E259" s="181">
        <v>1.5</v>
      </c>
      <c r="F259" s="4" t="s">
        <v>186</v>
      </c>
      <c r="G259" s="4">
        <v>353</v>
      </c>
      <c r="H259" s="182" t="s">
        <v>73</v>
      </c>
      <c r="I259" s="183" t="s">
        <v>193</v>
      </c>
      <c r="J259" s="183" t="s">
        <v>471</v>
      </c>
      <c r="K259" s="184" t="s">
        <v>186</v>
      </c>
      <c r="L259" s="182">
        <v>0</v>
      </c>
      <c r="M259" s="185">
        <v>115</v>
      </c>
      <c r="N259" s="185">
        <v>115</v>
      </c>
      <c r="O259" s="182">
        <v>1</v>
      </c>
      <c r="P259" s="186" t="s">
        <v>496</v>
      </c>
      <c r="Q259" s="182" t="s">
        <v>513</v>
      </c>
      <c r="R259" s="182">
        <v>115</v>
      </c>
      <c r="S259" s="182" t="s">
        <v>513</v>
      </c>
      <c r="T259" s="182">
        <v>115</v>
      </c>
      <c r="U259" s="4">
        <v>150</v>
      </c>
      <c r="V259" s="4">
        <v>115</v>
      </c>
      <c r="W259" s="4">
        <v>150</v>
      </c>
      <c r="X259" s="4">
        <v>120</v>
      </c>
      <c r="Y259" s="187">
        <f t="shared" si="6"/>
        <v>165</v>
      </c>
      <c r="Z259" s="187">
        <f t="shared" si="7"/>
        <v>225</v>
      </c>
      <c r="AA259" s="4" t="s">
        <v>164</v>
      </c>
      <c r="AB259" s="4" t="s">
        <v>164</v>
      </c>
    </row>
    <row r="260" spans="1:32" s="32" customFormat="1" ht="30" customHeight="1">
      <c r="A260" s="33"/>
      <c r="B260" s="200"/>
      <c r="C260" s="180" t="s">
        <v>393</v>
      </c>
      <c r="D260" s="4" t="s">
        <v>190</v>
      </c>
      <c r="E260" s="181">
        <v>2</v>
      </c>
      <c r="F260" s="4" t="s">
        <v>186</v>
      </c>
      <c r="G260" s="4">
        <v>302</v>
      </c>
      <c r="H260" s="182" t="s">
        <v>73</v>
      </c>
      <c r="I260" s="183" t="s">
        <v>470</v>
      </c>
      <c r="J260" s="183" t="s">
        <v>472</v>
      </c>
      <c r="K260" s="184" t="s">
        <v>186</v>
      </c>
      <c r="L260" s="182">
        <v>0</v>
      </c>
      <c r="M260" s="185">
        <v>115</v>
      </c>
      <c r="N260" s="185">
        <v>115</v>
      </c>
      <c r="O260" s="182">
        <v>1</v>
      </c>
      <c r="P260" s="186" t="s">
        <v>496</v>
      </c>
      <c r="Q260" s="182" t="s">
        <v>513</v>
      </c>
      <c r="R260" s="182">
        <v>115</v>
      </c>
      <c r="S260" s="182" t="s">
        <v>513</v>
      </c>
      <c r="T260" s="182">
        <v>115</v>
      </c>
      <c r="U260" s="4">
        <v>150</v>
      </c>
      <c r="V260" s="4">
        <v>115</v>
      </c>
      <c r="W260" s="4">
        <v>150</v>
      </c>
      <c r="X260" s="4">
        <v>120</v>
      </c>
      <c r="Y260" s="187">
        <f t="shared" si="6"/>
        <v>165</v>
      </c>
      <c r="Z260" s="187">
        <f t="shared" si="7"/>
        <v>225</v>
      </c>
      <c r="AA260" s="4" t="s">
        <v>164</v>
      </c>
      <c r="AB260" s="4" t="s">
        <v>164</v>
      </c>
    </row>
    <row r="261" spans="1:32" s="32" customFormat="1" ht="30" customHeight="1">
      <c r="A261" s="33"/>
      <c r="B261" s="200"/>
      <c r="C261" s="180" t="s">
        <v>393</v>
      </c>
      <c r="D261" s="4" t="s">
        <v>723</v>
      </c>
      <c r="E261" s="181">
        <v>2</v>
      </c>
      <c r="F261" s="4" t="s">
        <v>186</v>
      </c>
      <c r="G261" s="4">
        <v>303</v>
      </c>
      <c r="H261" s="182" t="s">
        <v>73</v>
      </c>
      <c r="I261" s="183" t="s">
        <v>472</v>
      </c>
      <c r="J261" s="183" t="s">
        <v>473</v>
      </c>
      <c r="K261" s="184" t="s">
        <v>186</v>
      </c>
      <c r="L261" s="182">
        <v>0</v>
      </c>
      <c r="M261" s="185">
        <v>115</v>
      </c>
      <c r="N261" s="185">
        <v>115</v>
      </c>
      <c r="O261" s="182">
        <v>1</v>
      </c>
      <c r="P261" s="186" t="s">
        <v>496</v>
      </c>
      <c r="Q261" s="182" t="s">
        <v>513</v>
      </c>
      <c r="R261" s="182">
        <v>115</v>
      </c>
      <c r="S261" s="182" t="s">
        <v>513</v>
      </c>
      <c r="T261" s="182">
        <v>115</v>
      </c>
      <c r="U261" s="4">
        <v>150</v>
      </c>
      <c r="V261" s="4">
        <v>115</v>
      </c>
      <c r="W261" s="4">
        <v>150</v>
      </c>
      <c r="X261" s="4">
        <v>120</v>
      </c>
      <c r="Y261" s="187">
        <f t="shared" si="6"/>
        <v>165</v>
      </c>
      <c r="Z261" s="187">
        <f t="shared" si="7"/>
        <v>225</v>
      </c>
      <c r="AA261" s="4" t="s">
        <v>164</v>
      </c>
      <c r="AB261" s="4" t="s">
        <v>164</v>
      </c>
    </row>
    <row r="262" spans="1:32" s="32" customFormat="1" ht="30" customHeight="1">
      <c r="A262" s="33"/>
      <c r="B262" s="200"/>
      <c r="C262" s="180" t="s">
        <v>393</v>
      </c>
      <c r="D262" s="4" t="s">
        <v>194</v>
      </c>
      <c r="E262" s="181">
        <v>1</v>
      </c>
      <c r="F262" s="4" t="s">
        <v>186</v>
      </c>
      <c r="G262" s="4">
        <v>309</v>
      </c>
      <c r="H262" s="182" t="s">
        <v>73</v>
      </c>
      <c r="I262" s="183" t="s">
        <v>195</v>
      </c>
      <c r="J262" s="188" t="s">
        <v>394</v>
      </c>
      <c r="K262" s="184" t="s">
        <v>186</v>
      </c>
      <c r="L262" s="182">
        <v>0</v>
      </c>
      <c r="M262" s="185">
        <v>115</v>
      </c>
      <c r="N262" s="185">
        <v>115</v>
      </c>
      <c r="O262" s="182">
        <v>1</v>
      </c>
      <c r="P262" s="186" t="s">
        <v>496</v>
      </c>
      <c r="Q262" s="182" t="s">
        <v>513</v>
      </c>
      <c r="R262" s="182">
        <v>115</v>
      </c>
      <c r="S262" s="182" t="s">
        <v>513</v>
      </c>
      <c r="T262" s="182">
        <v>115</v>
      </c>
      <c r="U262" s="4">
        <v>150</v>
      </c>
      <c r="V262" s="4">
        <v>115</v>
      </c>
      <c r="W262" s="4">
        <v>150</v>
      </c>
      <c r="X262" s="4">
        <v>120</v>
      </c>
      <c r="Y262" s="187">
        <f t="shared" ref="Y262:Y266" si="8">1.1*W262</f>
        <v>165</v>
      </c>
      <c r="Z262" s="187">
        <f t="shared" ref="Z262:Z266" si="9">1.5*W262</f>
        <v>225</v>
      </c>
      <c r="AA262" s="4" t="s">
        <v>164</v>
      </c>
      <c r="AB262" s="4" t="s">
        <v>164</v>
      </c>
    </row>
    <row r="263" spans="1:32" s="32" customFormat="1" ht="30" customHeight="1">
      <c r="A263" s="33"/>
      <c r="B263" s="200"/>
      <c r="C263" s="180" t="s">
        <v>393</v>
      </c>
      <c r="D263" s="4" t="s">
        <v>399</v>
      </c>
      <c r="E263" s="181">
        <v>1.5</v>
      </c>
      <c r="F263" s="4" t="s">
        <v>186</v>
      </c>
      <c r="G263" s="4">
        <v>354</v>
      </c>
      <c r="H263" s="182" t="s">
        <v>73</v>
      </c>
      <c r="I263" s="183" t="s">
        <v>474</v>
      </c>
      <c r="J263" s="183" t="s">
        <v>394</v>
      </c>
      <c r="K263" s="184" t="s">
        <v>186</v>
      </c>
      <c r="L263" s="182">
        <v>0</v>
      </c>
      <c r="M263" s="185">
        <v>115</v>
      </c>
      <c r="N263" s="185">
        <v>115</v>
      </c>
      <c r="O263" s="182">
        <v>1</v>
      </c>
      <c r="P263" s="186" t="s">
        <v>496</v>
      </c>
      <c r="Q263" s="182" t="s">
        <v>513</v>
      </c>
      <c r="R263" s="182">
        <v>115</v>
      </c>
      <c r="S263" s="182" t="s">
        <v>513</v>
      </c>
      <c r="T263" s="182">
        <v>115</v>
      </c>
      <c r="U263" s="4">
        <v>150</v>
      </c>
      <c r="V263" s="4">
        <v>115</v>
      </c>
      <c r="W263" s="4">
        <v>150</v>
      </c>
      <c r="X263" s="4">
        <v>120</v>
      </c>
      <c r="Y263" s="187">
        <f t="shared" si="8"/>
        <v>165</v>
      </c>
      <c r="Z263" s="187">
        <f t="shared" si="9"/>
        <v>225</v>
      </c>
      <c r="AA263" s="4" t="s">
        <v>164</v>
      </c>
      <c r="AB263" s="4" t="s">
        <v>164</v>
      </c>
    </row>
    <row r="264" spans="1:32" s="32" customFormat="1" ht="30" customHeight="1">
      <c r="A264" s="33"/>
      <c r="B264" s="200"/>
      <c r="C264" s="180" t="s">
        <v>700</v>
      </c>
      <c r="D264" s="201" t="s">
        <v>701</v>
      </c>
      <c r="E264" s="181">
        <v>4</v>
      </c>
      <c r="F264" s="4" t="s">
        <v>142</v>
      </c>
      <c r="G264" s="4">
        <v>340</v>
      </c>
      <c r="H264" s="182" t="s">
        <v>75</v>
      </c>
      <c r="I264" s="180" t="s">
        <v>702</v>
      </c>
      <c r="J264" s="180" t="s">
        <v>703</v>
      </c>
      <c r="K264" s="184" t="s">
        <v>142</v>
      </c>
      <c r="L264" s="182">
        <v>0</v>
      </c>
      <c r="M264" s="185">
        <v>312</v>
      </c>
      <c r="N264" s="185">
        <v>312</v>
      </c>
      <c r="O264" s="182">
        <v>0.9</v>
      </c>
      <c r="P264" s="186" t="s">
        <v>496</v>
      </c>
      <c r="Q264" s="182" t="s">
        <v>513</v>
      </c>
      <c r="R264" s="182" t="s">
        <v>513</v>
      </c>
      <c r="S264" s="182" t="s">
        <v>513</v>
      </c>
      <c r="T264" s="182">
        <v>100</v>
      </c>
      <c r="U264" s="4">
        <v>150</v>
      </c>
      <c r="V264" s="4">
        <v>94</v>
      </c>
      <c r="W264" s="4">
        <v>33</v>
      </c>
      <c r="X264" s="4">
        <v>20</v>
      </c>
      <c r="Y264" s="187">
        <f t="shared" si="8"/>
        <v>36.300000000000004</v>
      </c>
      <c r="Z264" s="187">
        <f t="shared" si="9"/>
        <v>49.5</v>
      </c>
      <c r="AA264" s="4" t="s">
        <v>164</v>
      </c>
      <c r="AB264" s="211" t="s">
        <v>164</v>
      </c>
    </row>
    <row r="265" spans="1:32" s="32" customFormat="1" ht="30" customHeight="1">
      <c r="A265" s="33"/>
      <c r="B265" s="200"/>
      <c r="C265" s="180" t="s">
        <v>235</v>
      </c>
      <c r="D265" s="4" t="s">
        <v>236</v>
      </c>
      <c r="E265" s="181">
        <v>0.5</v>
      </c>
      <c r="F265" s="4" t="s">
        <v>182</v>
      </c>
      <c r="G265" s="4">
        <v>136</v>
      </c>
      <c r="H265" s="182" t="s">
        <v>72</v>
      </c>
      <c r="I265" s="183" t="s">
        <v>262</v>
      </c>
      <c r="J265" s="183" t="s">
        <v>203</v>
      </c>
      <c r="K265" s="184" t="s">
        <v>182</v>
      </c>
      <c r="L265" s="182" t="s">
        <v>811</v>
      </c>
      <c r="M265" s="182" t="s">
        <v>811</v>
      </c>
      <c r="N265" s="185" t="s">
        <v>812</v>
      </c>
      <c r="O265" s="182">
        <v>0.9</v>
      </c>
      <c r="P265" s="186" t="s">
        <v>496</v>
      </c>
      <c r="Q265" s="182" t="s">
        <v>513</v>
      </c>
      <c r="R265" s="182" t="s">
        <v>513</v>
      </c>
      <c r="S265" s="182">
        <v>-3.4</v>
      </c>
      <c r="T265" s="182" t="s">
        <v>513</v>
      </c>
      <c r="U265" s="181">
        <v>100</v>
      </c>
      <c r="V265" s="181">
        <v>60</v>
      </c>
      <c r="W265" s="181">
        <v>33</v>
      </c>
      <c r="X265" s="181">
        <v>1</v>
      </c>
      <c r="Y265" s="187">
        <f t="shared" si="8"/>
        <v>36.300000000000004</v>
      </c>
      <c r="Z265" s="187">
        <f t="shared" si="9"/>
        <v>49.5</v>
      </c>
      <c r="AA265" s="217" t="s">
        <v>171</v>
      </c>
      <c r="AB265" s="199" t="s">
        <v>820</v>
      </c>
    </row>
    <row r="266" spans="1:32" ht="30.75" thickBot="1">
      <c r="B266" s="219"/>
      <c r="C266" s="220" t="s">
        <v>235</v>
      </c>
      <c r="D266" s="41" t="s">
        <v>400</v>
      </c>
      <c r="E266" s="221">
        <v>0.25</v>
      </c>
      <c r="F266" s="41" t="s">
        <v>186</v>
      </c>
      <c r="G266" s="41">
        <v>406</v>
      </c>
      <c r="H266" s="222" t="s">
        <v>72</v>
      </c>
      <c r="I266" s="223" t="s">
        <v>262</v>
      </c>
      <c r="J266" s="223" t="s">
        <v>166</v>
      </c>
      <c r="K266" s="224" t="s">
        <v>186</v>
      </c>
      <c r="L266" s="222" t="s">
        <v>811</v>
      </c>
      <c r="M266" s="222" t="s">
        <v>811</v>
      </c>
      <c r="N266" s="225" t="s">
        <v>812</v>
      </c>
      <c r="O266" s="222">
        <v>0.9</v>
      </c>
      <c r="P266" s="226" t="s">
        <v>496</v>
      </c>
      <c r="Q266" s="222" t="s">
        <v>513</v>
      </c>
      <c r="R266" s="222" t="s">
        <v>513</v>
      </c>
      <c r="S266" s="222" t="s">
        <v>513</v>
      </c>
      <c r="T266" s="222" t="s">
        <v>513</v>
      </c>
      <c r="U266" s="221">
        <v>100</v>
      </c>
      <c r="V266" s="221">
        <v>60</v>
      </c>
      <c r="W266" s="221">
        <v>33</v>
      </c>
      <c r="X266" s="221">
        <v>1</v>
      </c>
      <c r="Y266" s="187">
        <f t="shared" si="8"/>
        <v>36.300000000000004</v>
      </c>
      <c r="Z266" s="187">
        <f t="shared" si="9"/>
        <v>49.5</v>
      </c>
      <c r="AA266" s="227" t="s">
        <v>171</v>
      </c>
      <c r="AB266" s="228" t="s">
        <v>820</v>
      </c>
    </row>
    <row r="267" spans="1:32">
      <c r="B267" s="179"/>
      <c r="C267" s="190"/>
      <c r="D267" s="31"/>
      <c r="E267" s="191"/>
      <c r="F267" s="31"/>
      <c r="G267" s="31"/>
      <c r="H267" s="31"/>
      <c r="I267" s="31"/>
      <c r="J267" s="31"/>
      <c r="K267" s="55"/>
      <c r="L267" s="31"/>
      <c r="M267" s="176"/>
      <c r="N267" s="176"/>
      <c r="O267" s="31"/>
      <c r="P267" s="175"/>
      <c r="Q267" s="31"/>
      <c r="R267" s="31"/>
      <c r="S267" s="31"/>
      <c r="T267" s="31"/>
      <c r="U267" s="191"/>
      <c r="V267" s="191"/>
      <c r="W267" s="191"/>
      <c r="X267" s="191"/>
      <c r="Y267" s="191"/>
      <c r="Z267" s="191"/>
      <c r="AA267" s="190"/>
      <c r="AB267" s="192"/>
      <c r="AC267" s="32"/>
      <c r="AD267" s="32"/>
      <c r="AE267" s="32"/>
      <c r="AF267" s="32"/>
    </row>
    <row r="268" spans="1:32">
      <c r="M268" s="24" t="s">
        <v>809</v>
      </c>
    </row>
    <row r="1046987" ht="15" customHeight="1"/>
    <row r="1046988" ht="15.75" customHeight="1"/>
    <row r="1046996" ht="15" customHeight="1"/>
    <row r="1046997" ht="15.75" customHeight="1"/>
  </sheetData>
  <autoFilter ref="A4:AF266" xr:uid="{00000000-0009-0000-0000-000000000000}"/>
  <mergeCells count="19">
    <mergeCell ref="B1:AB1"/>
    <mergeCell ref="F3:F4"/>
    <mergeCell ref="G3:G4"/>
    <mergeCell ref="H3:H4"/>
    <mergeCell ref="L3:N3"/>
    <mergeCell ref="I3:I4"/>
    <mergeCell ref="J3:J4"/>
    <mergeCell ref="B2:C2"/>
    <mergeCell ref="B3:B4"/>
    <mergeCell ref="C3:C4"/>
    <mergeCell ref="D3:D4"/>
    <mergeCell ref="E3:E4"/>
    <mergeCell ref="S3:T3"/>
    <mergeCell ref="U3:V3"/>
    <mergeCell ref="W3:Z3"/>
    <mergeCell ref="AA3:AA4"/>
    <mergeCell ref="AB3:AB4"/>
    <mergeCell ref="Q3:R3"/>
    <mergeCell ref="D2:AA2"/>
  </mergeCells>
  <conditionalFormatting sqref="B39:B45 B83 L27:O27 H18 L18:M19 G42:H45 G83:H83 G21:H23 G9:H11 G19:H19 G13 U211:X211 G85:H102 G25:H28 C266:J266 L10:O11 R83:T83 G125:H125 B176:B197 G176:H179 G199:H211 K199:L199 G5:H7 G141:H158 B85:B125 C153:C155 U150:X154 N181:O181 K181:L181 G181:H181 G183:H184 K183:L183 L9 O9 L45:O45 Q45:T45 Q27:T27 G47:H47 K47:O47 B57:B81 G57:H81 K57:K102 K125 B132:B158 G132:H139 W160:W161 G160:H174 K171:L173 B160:B174 N172:O173 N183:O183 K193:L193 N193:O193 B199:B211 U216:U217 G213:H213 G14:H15 C13:C15 V13:V14 N199:O199 Q199:T199 Q213:X213 Q47:T47 Q181:T181 Q160:U161 Q183:T183 Q81 Q266:X266 W224:X228 D226:F228 C225:C228 J227:J228 I225:I228 U225:U228 N15:O15 L79:N81 G49:H55 W13:W16 U13:U16 Q186:T189 N186:O189 K186:L189 G192:H197 Q192:T193 U254:U255 C254:C255 D254:F254 G254:H265 X254:X263 W254:W260 E231:E236 I230:I235 J231:J239 H230:H245 L245 J241:J242 J244:J245 J254 I254:I255 G186:H190 L5:T7 P8:S12 L14:Q14 X13:X14 Q13:S15 R18:T19 L21:O22 R21:R22 M23:N23 M25:N26 Q23:R23 Q25:R26 T25:T26 K5:K29 C25:C28 W27:W28 L28 K31:K45 B5:B37 P23:P45 G35:H37 S37 C36:C45 W36:W37 U36:U37 L42:L44 B47:B55 K55:L55 N55:O55 Q49:T55 Q57:R58 T57:T58 Q59:T80 S81 L83:O83 Q85:T101 L85:O101 K123 K133:K140 Q144:Q145 S144:T145 K144:O145 K146 M146:O146 Q146:T155 K147:O156 K157 K160:O169 Q163:T169 Q171:T172 K170 K174 K176:K179 K184 K190 Q196:T197 N196:O197 K192:O192 K194:K195 K196:L197 Q201:T201 K201:L201 K200 Q206:T211 K202:K204 N201:O201 N206:O211 K206:L211 K213:O213 V215:V217 G215:H228 B213:B266 U220:V223 Q220:T222 L230:N230 L231:L237 M231:N253 R223:R228 Q223:Q253 T223:T228 S223:S253 K254:O266 Q254:T265 K49:O54 L57:O78 L104:O111 Q104:T111 K104:K121 G104:H123 K215:O228 Q215:T217 U155:V155 X155 AA266:AB266 AA213">
    <cfRule type="expression" dxfId="2898" priority="4784">
      <formula>MOD(ROW(),2)=1</formula>
    </cfRule>
  </conditionalFormatting>
  <conditionalFormatting sqref="H6 P10:S10 Q6:T6 R6:R7 L6:O6 Q7:Q8">
    <cfRule type="expression" dxfId="2897" priority="4782">
      <formula>MOD(ROW(),2)=1</formula>
    </cfRule>
  </conditionalFormatting>
  <conditionalFormatting sqref="B39:B45 B57:B58">
    <cfRule type="expression" dxfId="2896" priority="4779">
      <formula>MOD(ROW(),2)=1</formula>
    </cfRule>
  </conditionalFormatting>
  <conditionalFormatting sqref="F181 F183">
    <cfRule type="expression" dxfId="2895" priority="3491">
      <formula>MOD(ROW(),2)=1</formula>
    </cfRule>
  </conditionalFormatting>
  <conditionalFormatting sqref="F209">
    <cfRule type="expression" dxfId="2894" priority="3490">
      <formula>MOD(ROW(),2)=1</formula>
    </cfRule>
  </conditionalFormatting>
  <conditionalFormatting sqref="L5:T5 P6:P11">
    <cfRule type="expression" dxfId="2893" priority="4776">
      <formula>MOD(ROW(),2)=1</formula>
    </cfRule>
  </conditionalFormatting>
  <conditionalFormatting sqref="L5:T5 P6:P11">
    <cfRule type="expression" dxfId="2892" priority="4775">
      <formula>MOD(ROW(),2)=1</formula>
    </cfRule>
  </conditionalFormatting>
  <conditionalFormatting sqref="F109:F110">
    <cfRule type="expression" dxfId="2891" priority="3489">
      <formula>MOD(ROW(),2)=1</formula>
    </cfRule>
  </conditionalFormatting>
  <conditionalFormatting sqref="F142">
    <cfRule type="expression" dxfId="2890" priority="3488">
      <formula>MOD(ROW(),2)=1</formula>
    </cfRule>
  </conditionalFormatting>
  <conditionalFormatting sqref="F140">
    <cfRule type="expression" dxfId="2889" priority="3487">
      <formula>MOD(ROW(),2)=1</formula>
    </cfRule>
  </conditionalFormatting>
  <conditionalFormatting sqref="L18:M18 G18:H18 G8:H8 R18:T18">
    <cfRule type="expression" dxfId="2888" priority="4771">
      <formula>MOD(ROW(),2)=1</formula>
    </cfRule>
  </conditionalFormatting>
  <conditionalFormatting sqref="H8">
    <cfRule type="expression" dxfId="2887" priority="4770">
      <formula>MOD(ROW(),2)=1</formula>
    </cfRule>
  </conditionalFormatting>
  <conditionalFormatting sqref="L5:T5 P6:P11">
    <cfRule type="expression" dxfId="2886" priority="4769">
      <formula>MOD(ROW(),2)=1</formula>
    </cfRule>
  </conditionalFormatting>
  <conditionalFormatting sqref="L5:T5 P6:P11">
    <cfRule type="expression" dxfId="2885" priority="4768">
      <formula>MOD(ROW(),2)=1</formula>
    </cfRule>
  </conditionalFormatting>
  <conditionalFormatting sqref="F203">
    <cfRule type="expression" dxfId="2884" priority="3482">
      <formula>MOD(ROW(),2)=1</formula>
    </cfRule>
  </conditionalFormatting>
  <conditionalFormatting sqref="F197">
    <cfRule type="expression" dxfId="2883" priority="3481">
      <formula>MOD(ROW(),2)=1</formula>
    </cfRule>
  </conditionalFormatting>
  <conditionalFormatting sqref="L8:O8">
    <cfRule type="expression" dxfId="2882" priority="4765">
      <formula>MOD(ROW(),2)=1</formula>
    </cfRule>
  </conditionalFormatting>
  <conditionalFormatting sqref="L8:O8">
    <cfRule type="expression" dxfId="2881" priority="4764">
      <formula>MOD(ROW(),2)=1</formula>
    </cfRule>
  </conditionalFormatting>
  <conditionalFormatting sqref="L8:O8">
    <cfRule type="expression" dxfId="2880" priority="4763">
      <formula>MOD(ROW(),2)=1</formula>
    </cfRule>
  </conditionalFormatting>
  <conditionalFormatting sqref="L8:O8">
    <cfRule type="expression" dxfId="2879" priority="4762">
      <formula>MOD(ROW(),2)=1</formula>
    </cfRule>
  </conditionalFormatting>
  <conditionalFormatting sqref="L8:O8">
    <cfRule type="expression" dxfId="2878" priority="4761">
      <formula>MOD(ROW(),2)=1</formula>
    </cfRule>
  </conditionalFormatting>
  <conditionalFormatting sqref="G16:H16">
    <cfRule type="expression" dxfId="2877" priority="4760">
      <formula>MOD(ROW(),2)=1</formula>
    </cfRule>
  </conditionalFormatting>
  <conditionalFormatting sqref="H16">
    <cfRule type="expression" dxfId="2876" priority="4759">
      <formula>MOD(ROW(),2)=1</formula>
    </cfRule>
  </conditionalFormatting>
  <conditionalFormatting sqref="R22 L22:O22">
    <cfRule type="expression" dxfId="2875" priority="4758">
      <formula>MOD(ROW(),2)=1</formula>
    </cfRule>
  </conditionalFormatting>
  <conditionalFormatting sqref="R22 L22:O22">
    <cfRule type="expression" dxfId="2874" priority="4757">
      <formula>MOD(ROW(),2)=1</formula>
    </cfRule>
  </conditionalFormatting>
  <conditionalFormatting sqref="R22 L22:O22">
    <cfRule type="expression" dxfId="2873" priority="4756">
      <formula>MOD(ROW(),2)=1</formula>
    </cfRule>
  </conditionalFormatting>
  <conditionalFormatting sqref="Q23:R23 M23:N23">
    <cfRule type="expression" dxfId="2872" priority="4755">
      <formula>MOD(ROW(),2)=1</formula>
    </cfRule>
  </conditionalFormatting>
  <conditionalFormatting sqref="Q23:R23 M23:N23">
    <cfRule type="expression" dxfId="2871" priority="4754">
      <formula>MOD(ROW(),2)=1</formula>
    </cfRule>
  </conditionalFormatting>
  <conditionalFormatting sqref="Q23:R23 M23:N23">
    <cfRule type="expression" dxfId="2870" priority="4753">
      <formula>MOD(ROW(),2)=1</formula>
    </cfRule>
  </conditionalFormatting>
  <conditionalFormatting sqref="L51:O51 Q51:T51">
    <cfRule type="expression" dxfId="2869" priority="4752">
      <formula>MOD(ROW(),2)=1</formula>
    </cfRule>
  </conditionalFormatting>
  <conditionalFormatting sqref="L51:O51 Q51:T51">
    <cfRule type="expression" dxfId="2868" priority="4751">
      <formula>MOD(ROW(),2)=1</formula>
    </cfRule>
  </conditionalFormatting>
  <conditionalFormatting sqref="L51:O51 Q51:T51">
    <cfRule type="expression" dxfId="2867" priority="4750">
      <formula>MOD(ROW(),2)=1</formula>
    </cfRule>
  </conditionalFormatting>
  <conditionalFormatting sqref="L52:O52 Q52:T52">
    <cfRule type="expression" dxfId="2866" priority="4749">
      <formula>MOD(ROW(),2)=1</formula>
    </cfRule>
  </conditionalFormatting>
  <conditionalFormatting sqref="L52:O52 Q52:T52">
    <cfRule type="expression" dxfId="2865" priority="4748">
      <formula>MOD(ROW(),2)=1</formula>
    </cfRule>
  </conditionalFormatting>
  <conditionalFormatting sqref="L52:O52 Q52:T52">
    <cfRule type="expression" dxfId="2864" priority="4747">
      <formula>MOD(ROW(),2)=1</formula>
    </cfRule>
  </conditionalFormatting>
  <conditionalFormatting sqref="L62:O63 Q62:T63">
    <cfRule type="expression" dxfId="2863" priority="4746">
      <formula>MOD(ROW(),2)=1</formula>
    </cfRule>
  </conditionalFormatting>
  <conditionalFormatting sqref="L62:O63 Q62:T63">
    <cfRule type="expression" dxfId="2862" priority="4745">
      <formula>MOD(ROW(),2)=1</formula>
    </cfRule>
  </conditionalFormatting>
  <conditionalFormatting sqref="L62:O63 Q62:T63">
    <cfRule type="expression" dxfId="2861" priority="4744">
      <formula>MOD(ROW(),2)=1</formula>
    </cfRule>
  </conditionalFormatting>
  <conditionalFormatting sqref="Q65:T65 L65:O65">
    <cfRule type="expression" dxfId="2860" priority="4740">
      <formula>MOD(ROW(),2)=1</formula>
    </cfRule>
  </conditionalFormatting>
  <conditionalFormatting sqref="Q65:T65 L65:O65">
    <cfRule type="expression" dxfId="2859" priority="4739">
      <formula>MOD(ROW(),2)=1</formula>
    </cfRule>
  </conditionalFormatting>
  <conditionalFormatting sqref="Q65:T65 L65:O65">
    <cfRule type="expression" dxfId="2858" priority="4738">
      <formula>MOD(ROW(),2)=1</formula>
    </cfRule>
  </conditionalFormatting>
  <conditionalFormatting sqref="L91:O91 Q91:T91">
    <cfRule type="expression" dxfId="2857" priority="4737">
      <formula>MOD(ROW(),2)=1</formula>
    </cfRule>
  </conditionalFormatting>
  <conditionalFormatting sqref="L91:O91 Q91:T91">
    <cfRule type="expression" dxfId="2856" priority="4736">
      <formula>MOD(ROW(),2)=1</formula>
    </cfRule>
  </conditionalFormatting>
  <conditionalFormatting sqref="L91:O91 Q91:T91">
    <cfRule type="expression" dxfId="2855" priority="4735">
      <formula>MOD(ROW(),2)=1</formula>
    </cfRule>
  </conditionalFormatting>
  <conditionalFormatting sqref="L74:O74 Q74:T74">
    <cfRule type="expression" dxfId="2854" priority="4734">
      <formula>MOD(ROW(),2)=1</formula>
    </cfRule>
  </conditionalFormatting>
  <conditionalFormatting sqref="L74:O74 Q74:T74">
    <cfRule type="expression" dxfId="2853" priority="4733">
      <formula>MOD(ROW(),2)=1</formula>
    </cfRule>
  </conditionalFormatting>
  <conditionalFormatting sqref="L74:O74 Q74:T74">
    <cfRule type="expression" dxfId="2852" priority="4732">
      <formula>MOD(ROW(),2)=1</formula>
    </cfRule>
  </conditionalFormatting>
  <conditionalFormatting sqref="O16">
    <cfRule type="expression" dxfId="2851" priority="4729">
      <formula>MOD(ROW(),2)=1</formula>
    </cfRule>
  </conditionalFormatting>
  <conditionalFormatting sqref="O16">
    <cfRule type="expression" dxfId="2850" priority="4730">
      <formula>MOD(ROW(),2)=1</formula>
    </cfRule>
  </conditionalFormatting>
  <conditionalFormatting sqref="E52">
    <cfRule type="expression" dxfId="2849" priority="3353">
      <formula>MOD(ROW(),2)=1</formula>
    </cfRule>
  </conditionalFormatting>
  <conditionalFormatting sqref="D178">
    <cfRule type="expression" dxfId="2848" priority="3352">
      <formula>MOD(ROW(),2)=1</formula>
    </cfRule>
  </conditionalFormatting>
  <conditionalFormatting sqref="B82 G82:H82 Q82">
    <cfRule type="expression" dxfId="2847" priority="4589">
      <formula>MOD(ROW(),2)=1</formula>
    </cfRule>
  </conditionalFormatting>
  <conditionalFormatting sqref="G31:H31">
    <cfRule type="expression" dxfId="2846" priority="4721">
      <formula>MOD(ROW(),2)=1</formula>
    </cfRule>
  </conditionalFormatting>
  <conditionalFormatting sqref="R24">
    <cfRule type="expression" dxfId="2845" priority="4700">
      <formula>MOD(ROW(),2)=1</formula>
    </cfRule>
  </conditionalFormatting>
  <conditionalFormatting sqref="G33:H34">
    <cfRule type="expression" dxfId="2844" priority="4712">
      <formula>MOD(ROW(),2)=1</formula>
    </cfRule>
  </conditionalFormatting>
  <conditionalFormatting sqref="G39:H40">
    <cfRule type="expression" dxfId="2843" priority="4713">
      <formula>MOD(ROW(),2)=1</formula>
    </cfRule>
  </conditionalFormatting>
  <conditionalFormatting sqref="Q36:T36 L36:O36">
    <cfRule type="expression" dxfId="2842" priority="4711">
      <formula>MOD(ROW(),2)=1</formula>
    </cfRule>
  </conditionalFormatting>
  <conditionalFormatting sqref="L37:M37">
    <cfRule type="expression" dxfId="2841" priority="4710">
      <formula>MOD(ROW(),2)=1</formula>
    </cfRule>
  </conditionalFormatting>
  <conditionalFormatting sqref="G20:H20">
    <cfRule type="expression" dxfId="2840" priority="4705">
      <formula>MOD(ROW(),2)=1</formula>
    </cfRule>
  </conditionalFormatting>
  <conditionalFormatting sqref="G24:H24 R24">
    <cfRule type="expression" dxfId="2839" priority="4701">
      <formula>MOD(ROW(),2)=1</formula>
    </cfRule>
  </conditionalFormatting>
  <conditionalFormatting sqref="D33">
    <cfRule type="expression" dxfId="2838" priority="3383">
      <formula>MOD(ROW(),2)=1</formula>
    </cfRule>
  </conditionalFormatting>
  <conditionalFormatting sqref="D172:E172">
    <cfRule type="expression" dxfId="2837" priority="3314">
      <formula>MOD(ROW(),2)=1</formula>
    </cfRule>
  </conditionalFormatting>
  <conditionalFormatting sqref="G38:H38 L38">
    <cfRule type="expression" dxfId="2836" priority="4564">
      <formula>MOD(ROW(),2)=1</formula>
    </cfRule>
  </conditionalFormatting>
  <conditionalFormatting sqref="G29:H29">
    <cfRule type="expression" dxfId="2835" priority="4635">
      <formula>MOD(ROW(),2)=1</formula>
    </cfRule>
  </conditionalFormatting>
  <conditionalFormatting sqref="E33">
    <cfRule type="expression" dxfId="2834" priority="3395">
      <formula>MOD(ROW(),2)=1</formula>
    </cfRule>
  </conditionalFormatting>
  <conditionalFormatting sqref="L20:N20 T20 R20">
    <cfRule type="expression" dxfId="2833" priority="4702">
      <formula>MOD(ROW(),2)=1</formula>
    </cfRule>
  </conditionalFormatting>
  <conditionalFormatting sqref="R24">
    <cfRule type="expression" dxfId="2832" priority="4699">
      <formula>MOD(ROW(),2)=1</formula>
    </cfRule>
  </conditionalFormatting>
  <conditionalFormatting sqref="R24">
    <cfRule type="expression" dxfId="2831" priority="4698">
      <formula>MOD(ROW(),2)=1</formula>
    </cfRule>
  </conditionalFormatting>
  <conditionalFormatting sqref="F34">
    <cfRule type="expression" dxfId="2830" priority="3452">
      <formula>MOD(ROW(),2)=1</formula>
    </cfRule>
  </conditionalFormatting>
  <conditionalFormatting sqref="E105">
    <cfRule type="expression" dxfId="2829" priority="3403">
      <formula>MOD(ROW(),2)=1</formula>
    </cfRule>
  </conditionalFormatting>
  <conditionalFormatting sqref="E96">
    <cfRule type="expression" dxfId="2828" priority="3404">
      <formula>MOD(ROW(),2)=1</formula>
    </cfRule>
  </conditionalFormatting>
  <conditionalFormatting sqref="H17">
    <cfRule type="expression" dxfId="2827" priority="4684">
      <formula>MOD(ROW(),2)=1</formula>
    </cfRule>
  </conditionalFormatting>
  <conditionalFormatting sqref="F219">
    <cfRule type="expression" dxfId="2826" priority="3420">
      <formula>MOD(ROW(),2)=1</formula>
    </cfRule>
  </conditionalFormatting>
  <conditionalFormatting sqref="E109:E110">
    <cfRule type="expression" dxfId="2825" priority="3307">
      <formula>MOD(ROW(),2)=1</formula>
    </cfRule>
  </conditionalFormatting>
  <conditionalFormatting sqref="H7 L7:O7">
    <cfRule type="expression" dxfId="2824" priority="4692">
      <formula>MOD(ROW(),2)=1</formula>
    </cfRule>
  </conditionalFormatting>
  <conditionalFormatting sqref="D50:E50">
    <cfRule type="expression" dxfId="2823" priority="3273">
      <formula>MOD(ROW(),2)=1</formula>
    </cfRule>
  </conditionalFormatting>
  <conditionalFormatting sqref="E21">
    <cfRule type="expression" dxfId="2822" priority="3348">
      <formula>MOD(ROW(),2)=1</formula>
    </cfRule>
  </conditionalFormatting>
  <conditionalFormatting sqref="D64">
    <cfRule type="expression" dxfId="2821" priority="3402">
      <formula>MOD(ROW(),2)=1</formula>
    </cfRule>
  </conditionalFormatting>
  <conditionalFormatting sqref="D174">
    <cfRule type="expression" dxfId="2820" priority="3311">
      <formula>MOD(ROW(),2)=1</formula>
    </cfRule>
  </conditionalFormatting>
  <conditionalFormatting sqref="G17:H17">
    <cfRule type="expression" dxfId="2819" priority="4685">
      <formula>MOD(ROW(),2)=1</formula>
    </cfRule>
  </conditionalFormatting>
  <conditionalFormatting sqref="O18:O20 R17 N18:N19 L17:O17">
    <cfRule type="expression" dxfId="2818" priority="4680">
      <formula>MOD(ROW(),2)=1</formula>
    </cfRule>
  </conditionalFormatting>
  <conditionalFormatting sqref="D22">
    <cfRule type="expression" dxfId="2817" priority="3400">
      <formula>MOD(ROW(),2)=1</formula>
    </cfRule>
  </conditionalFormatting>
  <conditionalFormatting sqref="H13">
    <cfRule type="expression" dxfId="2816" priority="4679">
      <formula>MOD(ROW(),2)=1</formula>
    </cfRule>
  </conditionalFormatting>
  <conditionalFormatting sqref="G12:H12 L12:S12">
    <cfRule type="expression" dxfId="2815" priority="4678">
      <formula>MOD(ROW(),2)=1</formula>
    </cfRule>
  </conditionalFormatting>
  <conditionalFormatting sqref="D62:E62">
    <cfRule type="expression" dxfId="2814" priority="3390">
      <formula>MOD(ROW(),2)=1</formula>
    </cfRule>
  </conditionalFormatting>
  <conditionalFormatting sqref="E148">
    <cfRule type="expression" dxfId="2813" priority="3389">
      <formula>MOD(ROW(),2)=1</formula>
    </cfRule>
  </conditionalFormatting>
  <conditionalFormatting sqref="E64">
    <cfRule type="expression" dxfId="2812" priority="3401">
      <formula>MOD(ROW(),2)=1</formula>
    </cfRule>
  </conditionalFormatting>
  <conditionalFormatting sqref="G32:H32">
    <cfRule type="expression" dxfId="2811" priority="4672">
      <formula>MOD(ROW(),2)=1</formula>
    </cfRule>
  </conditionalFormatting>
  <conditionalFormatting sqref="F137">
    <cfRule type="expression" dxfId="2810" priority="3437">
      <formula>MOD(ROW(),2)=1</formula>
    </cfRule>
  </conditionalFormatting>
  <conditionalFormatting sqref="D255:E255">
    <cfRule type="expression" dxfId="2809" priority="3351">
      <formula>MOD(ROW(),2)=1</formula>
    </cfRule>
  </conditionalFormatting>
  <conditionalFormatting sqref="D145:E146">
    <cfRule type="expression" dxfId="2808" priority="3350">
      <formula>MOD(ROW(),2)=1</formula>
    </cfRule>
  </conditionalFormatting>
  <conditionalFormatting sqref="E193">
    <cfRule type="expression" dxfId="2807" priority="3349">
      <formula>MOD(ROW(),2)=1</formula>
    </cfRule>
  </conditionalFormatting>
  <conditionalFormatting sqref="E141 C176:E176 D179:E179 D49:E49 C49:C52 C54:E54 C55 D211:E211 D7:E7 C7:C8 C10 C20:C23 D100:E102 C100:C101 C104:C105 C107:E107 D143:E144 E178 D168:E170">
    <cfRule type="expression" dxfId="2806" priority="3413">
      <formula>MOD(ROW(),2)=1</formula>
    </cfRule>
  </conditionalFormatting>
  <conditionalFormatting sqref="D161:E161">
    <cfRule type="expression" dxfId="2805" priority="3363">
      <formula>MOD(ROW(),2)=1</formula>
    </cfRule>
  </conditionalFormatting>
  <conditionalFormatting sqref="D164:E164">
    <cfRule type="expression" dxfId="2804" priority="3315">
      <formula>MOD(ROW(),2)=1</formula>
    </cfRule>
  </conditionalFormatting>
  <conditionalFormatting sqref="D90:D91">
    <cfRule type="expression" dxfId="2803" priority="3323">
      <formula>MOD(ROW(),2)=1</formula>
    </cfRule>
  </conditionalFormatting>
  <conditionalFormatting sqref="E8">
    <cfRule type="expression" dxfId="2802" priority="3356">
      <formula>MOD(ROW(),2)=1</formula>
    </cfRule>
  </conditionalFormatting>
  <conditionalFormatting sqref="D188">
    <cfRule type="expression" dxfId="2801" priority="3331">
      <formula>MOD(ROW(),2)=1</formula>
    </cfRule>
  </conditionalFormatting>
  <conditionalFormatting sqref="D13:E14">
    <cfRule type="expression" dxfId="2800" priority="3347">
      <formula>MOD(ROW(),2)=1</formula>
    </cfRule>
  </conditionalFormatting>
  <conditionalFormatting sqref="D44">
    <cfRule type="expression" dxfId="2799" priority="3326">
      <formula>MOD(ROW(),2)=1</formula>
    </cfRule>
  </conditionalFormatting>
  <conditionalFormatting sqref="D89">
    <cfRule type="expression" dxfId="2798" priority="3325">
      <formula>MOD(ROW(),2)=1</formula>
    </cfRule>
  </conditionalFormatting>
  <conditionalFormatting sqref="L41 G41:H41">
    <cfRule type="expression" dxfId="2797" priority="4621">
      <formula>MOD(ROW(),2)=1</formula>
    </cfRule>
  </conditionalFormatting>
  <conditionalFormatting sqref="D187">
    <cfRule type="expression" dxfId="2796" priority="3332">
      <formula>MOD(ROW(),2)=1</formula>
    </cfRule>
  </conditionalFormatting>
  <conditionalFormatting sqref="D28:E28">
    <cfRule type="expression" dxfId="2795" priority="3396">
      <formula>MOD(ROW(),2)=1</formula>
    </cfRule>
  </conditionalFormatting>
  <conditionalFormatting sqref="G140 Q140:T140 L140:O140">
    <cfRule type="expression" dxfId="2794" priority="4628">
      <formula>MOD(ROW(),2)=1</formula>
    </cfRule>
  </conditionalFormatting>
  <conditionalFormatting sqref="C64">
    <cfRule type="expression" dxfId="2793" priority="3267">
      <formula>MOD(ROW(),2)=1</formula>
    </cfRule>
  </conditionalFormatting>
  <conditionalFormatting sqref="L89:O89 Q89:T89">
    <cfRule type="expression" dxfId="2792" priority="4624">
      <formula>MOD(ROW(),2)=1</formula>
    </cfRule>
  </conditionalFormatting>
  <conditionalFormatting sqref="L89:O89 Q89:T89">
    <cfRule type="expression" dxfId="2791" priority="4623">
      <formula>MOD(ROW(),2)=1</formula>
    </cfRule>
  </conditionalFormatting>
  <conditionalFormatting sqref="L89:O89 Q89:T89">
    <cfRule type="expression" dxfId="2790" priority="4622">
      <formula>MOD(ROW(),2)=1</formula>
    </cfRule>
  </conditionalFormatting>
  <conditionalFormatting sqref="D184">
    <cfRule type="expression" dxfId="2789" priority="3334">
      <formula>MOD(ROW(),2)=1</formula>
    </cfRule>
  </conditionalFormatting>
  <conditionalFormatting sqref="D186">
    <cfRule type="expression" dxfId="2788" priority="3333">
      <formula>MOD(ROW(),2)=1</formula>
    </cfRule>
  </conditionalFormatting>
  <conditionalFormatting sqref="C67">
    <cfRule type="expression" dxfId="2787" priority="3264">
      <formula>MOD(ROW(),2)=1</formula>
    </cfRule>
  </conditionalFormatting>
  <conditionalFormatting sqref="D81:E81">
    <cfRule type="expression" dxfId="2786" priority="3258">
      <formula>MOD(ROW(),2)=1</formula>
    </cfRule>
  </conditionalFormatting>
  <conditionalFormatting sqref="C63">
    <cfRule type="expression" dxfId="2785" priority="3268">
      <formula>MOD(ROW(),2)=1</formula>
    </cfRule>
  </conditionalFormatting>
  <conditionalFormatting sqref="D52">
    <cfRule type="expression" dxfId="2784" priority="3272">
      <formula>MOD(ROW(),2)=1</formula>
    </cfRule>
  </conditionalFormatting>
  <conditionalFormatting sqref="D163:E163">
    <cfRule type="expression" dxfId="2783" priority="3316">
      <formula>MOD(ROW(),2)=1</formula>
    </cfRule>
  </conditionalFormatting>
  <conditionalFormatting sqref="C112">
    <cfRule type="expression" dxfId="2782" priority="3253">
      <formula>MOD(ROW(),2)=1</formula>
    </cfRule>
  </conditionalFormatting>
  <conditionalFormatting sqref="C58">
    <cfRule type="expression" dxfId="2781" priority="3274">
      <formula>MOD(ROW(),2)=1</formula>
    </cfRule>
  </conditionalFormatting>
  <conditionalFormatting sqref="L39">
    <cfRule type="expression" dxfId="2780" priority="4558">
      <formula>MOD(ROW(),2)=1</formula>
    </cfRule>
  </conditionalFormatting>
  <conditionalFormatting sqref="E45">
    <cfRule type="expression" dxfId="2779" priority="3302">
      <formula>MOD(ROW(),2)=1</formula>
    </cfRule>
  </conditionalFormatting>
  <conditionalFormatting sqref="D109:D110">
    <cfRule type="expression" dxfId="2778" priority="3306">
      <formula>MOD(ROW(),2)=1</formula>
    </cfRule>
  </conditionalFormatting>
  <conditionalFormatting sqref="D53:E53">
    <cfRule type="expression" dxfId="2777" priority="3303">
      <formula>MOD(ROW(),2)=1</formula>
    </cfRule>
  </conditionalFormatting>
  <conditionalFormatting sqref="D142:E142">
    <cfRule type="expression" dxfId="2776" priority="3305">
      <formula>MOD(ROW(),2)=1</formula>
    </cfRule>
  </conditionalFormatting>
  <conditionalFormatting sqref="E140">
    <cfRule type="expression" dxfId="2775" priority="3304">
      <formula>MOD(ROW(),2)=1</formula>
    </cfRule>
  </conditionalFormatting>
  <conditionalFormatting sqref="D123:E123">
    <cfRule type="expression" dxfId="2774" priority="3291">
      <formula>MOD(ROW(),2)=1</formula>
    </cfRule>
  </conditionalFormatting>
  <conditionalFormatting sqref="L40">
    <cfRule type="expression" dxfId="2773" priority="4568">
      <formula>MOD(ROW(),2)=1</formula>
    </cfRule>
  </conditionalFormatting>
  <conditionalFormatting sqref="C66">
    <cfRule type="expression" dxfId="2772" priority="3265">
      <formula>MOD(ROW(),2)=1</formula>
    </cfRule>
  </conditionalFormatting>
  <conditionalFormatting sqref="D196">
    <cfRule type="expression" dxfId="2771" priority="3195">
      <formula>MOD(ROW(),2)=1</formula>
    </cfRule>
  </conditionalFormatting>
  <conditionalFormatting sqref="D55">
    <cfRule type="expression" dxfId="2770" priority="3270">
      <formula>MOD(ROW(),2)=1</formula>
    </cfRule>
  </conditionalFormatting>
  <conditionalFormatting sqref="B38">
    <cfRule type="expression" dxfId="2769" priority="4567">
      <formula>MOD(ROW(),2)=1</formula>
    </cfRule>
  </conditionalFormatting>
  <conditionalFormatting sqref="B38">
    <cfRule type="expression" dxfId="2768" priority="4566">
      <formula>MOD(ROW(),2)=1</formula>
    </cfRule>
  </conditionalFormatting>
  <conditionalFormatting sqref="C65">
    <cfRule type="expression" dxfId="2767" priority="3266">
      <formula>MOD(ROW(),2)=1</formula>
    </cfRule>
  </conditionalFormatting>
  <conditionalFormatting sqref="E38:E43">
    <cfRule type="expression" dxfId="2766" priority="3277">
      <formula>MOD(ROW(),2)=1</formula>
    </cfRule>
  </conditionalFormatting>
  <conditionalFormatting sqref="E55">
    <cfRule type="expression" dxfId="2765" priority="3271">
      <formula>MOD(ROW(),2)=1</formula>
    </cfRule>
  </conditionalFormatting>
  <conditionalFormatting sqref="B84 G84:H84 T84 Q84:R84">
    <cfRule type="expression" dxfId="2764" priority="4556">
      <formula>MOD(ROW(),2)=1</formula>
    </cfRule>
  </conditionalFormatting>
  <conditionalFormatting sqref="C202">
    <cfRule type="expression" dxfId="2763" priority="3198">
      <formula>MOD(ROW(),2)=1</formula>
    </cfRule>
  </conditionalFormatting>
  <conditionalFormatting sqref="C120">
    <cfRule type="expression" dxfId="2762" priority="3244">
      <formula>MOD(ROW(),2)=1</formula>
    </cfRule>
  </conditionalFormatting>
  <conditionalFormatting sqref="C143">
    <cfRule type="expression" dxfId="2761" priority="3237">
      <formula>MOD(ROW(),2)=1</formula>
    </cfRule>
  </conditionalFormatting>
  <conditionalFormatting sqref="C144">
    <cfRule type="expression" dxfId="2760" priority="3236">
      <formula>MOD(ROW(),2)=1</formula>
    </cfRule>
  </conditionalFormatting>
  <conditionalFormatting sqref="C145">
    <cfRule type="expression" dxfId="2759" priority="3235">
      <formula>MOD(ROW(),2)=1</formula>
    </cfRule>
  </conditionalFormatting>
  <conditionalFormatting sqref="C146">
    <cfRule type="expression" dxfId="2758" priority="3234">
      <formula>MOD(ROW(),2)=1</formula>
    </cfRule>
  </conditionalFormatting>
  <conditionalFormatting sqref="C158">
    <cfRule type="expression" dxfId="2757" priority="3220">
      <formula>MOD(ROW(),2)=1</formula>
    </cfRule>
  </conditionalFormatting>
  <conditionalFormatting sqref="C160">
    <cfRule type="expression" dxfId="2756" priority="3219">
      <formula>MOD(ROW(),2)=1</formula>
    </cfRule>
  </conditionalFormatting>
  <conditionalFormatting sqref="C162">
    <cfRule type="expression" dxfId="2755" priority="3217">
      <formula>MOD(ROW(),2)=1</formula>
    </cfRule>
  </conditionalFormatting>
  <conditionalFormatting sqref="C167">
    <cfRule type="expression" dxfId="2754" priority="3212">
      <formula>MOD(ROW(),2)=1</formula>
    </cfRule>
  </conditionalFormatting>
  <conditionalFormatting sqref="C201">
    <cfRule type="expression" dxfId="2753" priority="3199">
      <formula>MOD(ROW(),2)=1</formula>
    </cfRule>
  </conditionalFormatting>
  <conditionalFormatting sqref="C59">
    <cfRule type="expression" dxfId="2752" priority="3269">
      <formula>MOD(ROW(),2)=1</formula>
    </cfRule>
  </conditionalFormatting>
  <conditionalFormatting sqref="C203">
    <cfRule type="expression" dxfId="2751" priority="3197">
      <formula>MOD(ROW(),2)=1</formula>
    </cfRule>
  </conditionalFormatting>
  <conditionalFormatting sqref="C204">
    <cfRule type="expression" dxfId="2750" priority="3196">
      <formula>MOD(ROW(),2)=1</formula>
    </cfRule>
  </conditionalFormatting>
  <conditionalFormatting sqref="C72:C74">
    <cfRule type="expression" dxfId="2749" priority="3262">
      <formula>MOD(ROW(),2)=1</formula>
    </cfRule>
  </conditionalFormatting>
  <conditionalFormatting sqref="D80:E80">
    <cfRule type="expression" dxfId="2748" priority="3259">
      <formula>MOD(ROW(),2)=1</formula>
    </cfRule>
  </conditionalFormatting>
  <conditionalFormatting sqref="C75">
    <cfRule type="expression" dxfId="2747" priority="3261">
      <formula>MOD(ROW(),2)=1</formula>
    </cfRule>
  </conditionalFormatting>
  <conditionalFormatting sqref="C70">
    <cfRule type="expression" dxfId="2746" priority="3263">
      <formula>MOD(ROW(),2)=1</formula>
    </cfRule>
  </conditionalFormatting>
  <conditionalFormatting sqref="C95:C96 C86 C89:C93 C76:C84">
    <cfRule type="expression" dxfId="2745" priority="3260">
      <formula>MOD(ROW(),2)=1</formula>
    </cfRule>
  </conditionalFormatting>
  <conditionalFormatting sqref="C9">
    <cfRule type="expression" dxfId="2744" priority="3189">
      <formula>MOD(ROW(),2)=1</formula>
    </cfRule>
  </conditionalFormatting>
  <conditionalFormatting sqref="D93">
    <cfRule type="expression" dxfId="2743" priority="3257">
      <formula>MOD(ROW(),2)=1</formula>
    </cfRule>
  </conditionalFormatting>
  <conditionalFormatting sqref="C102">
    <cfRule type="expression" dxfId="2742" priority="3256">
      <formula>MOD(ROW(),2)=1</formula>
    </cfRule>
  </conditionalFormatting>
  <conditionalFormatting sqref="C108">
    <cfRule type="expression" dxfId="2741" priority="3255">
      <formula>MOD(ROW(),2)=1</formula>
    </cfRule>
  </conditionalFormatting>
  <conditionalFormatting sqref="C24">
    <cfRule type="expression" dxfId="2740" priority="3179">
      <formula>MOD(ROW(),2)=1</formula>
    </cfRule>
  </conditionalFormatting>
  <conditionalFormatting sqref="C29">
    <cfRule type="expression" dxfId="2739" priority="3167">
      <formula>MOD(ROW(),2)=1</formula>
    </cfRule>
  </conditionalFormatting>
  <conditionalFormatting sqref="D69">
    <cfRule type="expression" dxfId="2738" priority="3149">
      <formula>MOD(ROW(),2)=1</formula>
    </cfRule>
  </conditionalFormatting>
  <conditionalFormatting sqref="C85">
    <cfRule type="expression" dxfId="2737" priority="3138">
      <formula>MOD(ROW(),2)=1</formula>
    </cfRule>
  </conditionalFormatting>
  <conditionalFormatting sqref="E87">
    <cfRule type="expression" dxfId="2736" priority="3134">
      <formula>MOD(ROW(),2)=1</formula>
    </cfRule>
  </conditionalFormatting>
  <conditionalFormatting sqref="C88">
    <cfRule type="expression" dxfId="2735" priority="3135">
      <formula>MOD(ROW(),2)=1</formula>
    </cfRule>
  </conditionalFormatting>
  <conditionalFormatting sqref="D165:E165">
    <cfRule type="expression" dxfId="2734" priority="3361">
      <formula>MOD(ROW(),2)=1</formula>
    </cfRule>
  </conditionalFormatting>
  <conditionalFormatting sqref="D166:E166">
    <cfRule type="expression" dxfId="2733" priority="3360">
      <formula>MOD(ROW(),2)=1</formula>
    </cfRule>
  </conditionalFormatting>
  <conditionalFormatting sqref="E184">
    <cfRule type="expression" dxfId="2732" priority="3359">
      <formula>MOD(ROW(),2)=1</formula>
    </cfRule>
  </conditionalFormatting>
  <conditionalFormatting sqref="D225:E225">
    <cfRule type="expression" dxfId="2731" priority="3358">
      <formula>MOD(ROW(),2)=1</formula>
    </cfRule>
  </conditionalFormatting>
  <conditionalFormatting sqref="E154">
    <cfRule type="expression" dxfId="2730" priority="3354">
      <formula>MOD(ROW(),2)=1</formula>
    </cfRule>
  </conditionalFormatting>
  <conditionalFormatting sqref="D8">
    <cfRule type="expression" dxfId="2729" priority="3357">
      <formula>MOD(ROW(),2)=1</formula>
    </cfRule>
  </conditionalFormatting>
  <conditionalFormatting sqref="D153:E153">
    <cfRule type="expression" dxfId="2728" priority="3355">
      <formula>MOD(ROW(),2)=1</formula>
    </cfRule>
  </conditionalFormatting>
  <conditionalFormatting sqref="E16">
    <cfRule type="expression" dxfId="2727" priority="3345">
      <formula>MOD(ROW(),2)=1</formula>
    </cfRule>
  </conditionalFormatting>
  <conditionalFormatting sqref="D20:E20">
    <cfRule type="expression" dxfId="2726" priority="3344">
      <formula>MOD(ROW(),2)=1</formula>
    </cfRule>
  </conditionalFormatting>
  <conditionalFormatting sqref="D16">
    <cfRule type="expression" dxfId="2725" priority="3343">
      <formula>MOD(ROW(),2)=1</formula>
    </cfRule>
  </conditionalFormatting>
  <conditionalFormatting sqref="D21">
    <cfRule type="expression" dxfId="2724" priority="3342">
      <formula>MOD(ROW(),2)=1</formula>
    </cfRule>
  </conditionalFormatting>
  <conditionalFormatting sqref="C16">
    <cfRule type="expression" dxfId="2723" priority="3341">
      <formula>MOD(ROW(),2)=1</formula>
    </cfRule>
  </conditionalFormatting>
  <conditionalFormatting sqref="D15:E15">
    <cfRule type="expression" dxfId="2722" priority="3340">
      <formula>MOD(ROW(),2)=1</formula>
    </cfRule>
  </conditionalFormatting>
  <conditionalFormatting sqref="D63">
    <cfRule type="expression" dxfId="2721" priority="3339">
      <formula>MOD(ROW(),2)=1</formula>
    </cfRule>
  </conditionalFormatting>
  <conditionalFormatting sqref="E63">
    <cfRule type="expression" dxfId="2720" priority="3338">
      <formula>MOD(ROW(),2)=1</formula>
    </cfRule>
  </conditionalFormatting>
  <conditionalFormatting sqref="E82">
    <cfRule type="expression" dxfId="2719" priority="3337">
      <formula>MOD(ROW(),2)=1</formula>
    </cfRule>
  </conditionalFormatting>
  <conditionalFormatting sqref="D86">
    <cfRule type="expression" dxfId="2718" priority="3336">
      <formula>MOD(ROW(),2)=1</formula>
    </cfRule>
  </conditionalFormatting>
  <conditionalFormatting sqref="E86">
    <cfRule type="expression" dxfId="2717" priority="3335">
      <formula>MOD(ROW(),2)=1</formula>
    </cfRule>
  </conditionalFormatting>
  <conditionalFormatting sqref="E25:E26">
    <cfRule type="expression" dxfId="2716" priority="3328">
      <formula>MOD(ROW(),2)=1</formula>
    </cfRule>
  </conditionalFormatting>
  <conditionalFormatting sqref="E44">
    <cfRule type="expression" dxfId="2715" priority="3327">
      <formula>MOD(ROW(),2)=1</formula>
    </cfRule>
  </conditionalFormatting>
  <conditionalFormatting sqref="E89">
    <cfRule type="expression" dxfId="2714" priority="3324">
      <formula>MOD(ROW(),2)=1</formula>
    </cfRule>
  </conditionalFormatting>
  <conditionalFormatting sqref="E90:E91">
    <cfRule type="expression" dxfId="2713" priority="3322">
      <formula>MOD(ROW(),2)=1</formula>
    </cfRule>
  </conditionalFormatting>
  <conditionalFormatting sqref="E108">
    <cfRule type="expression" dxfId="2712" priority="3321">
      <formula>MOD(ROW(),2)=1</formula>
    </cfRule>
  </conditionalFormatting>
  <conditionalFormatting sqref="D108">
    <cfRule type="expression" dxfId="2711" priority="3320">
      <formula>MOD(ROW(),2)=1</formula>
    </cfRule>
  </conditionalFormatting>
  <conditionalFormatting sqref="C121:E121">
    <cfRule type="expression" dxfId="2710" priority="3319">
      <formula>MOD(ROW(),2)=1</formula>
    </cfRule>
  </conditionalFormatting>
  <conditionalFormatting sqref="D138:E139">
    <cfRule type="expression" dxfId="2709" priority="3318">
      <formula>MOD(ROW(),2)=1</formula>
    </cfRule>
  </conditionalFormatting>
  <conditionalFormatting sqref="D167:E167">
    <cfRule type="expression" dxfId="2708" priority="3317">
      <formula>MOD(ROW(),2)=1</formula>
    </cfRule>
  </conditionalFormatting>
  <conditionalFormatting sqref="D173">
    <cfRule type="expression" dxfId="2707" priority="3313">
      <formula>MOD(ROW(),2)=1</formula>
    </cfRule>
  </conditionalFormatting>
  <conditionalFormatting sqref="E173:E174">
    <cfRule type="expression" dxfId="2706" priority="3312">
      <formula>MOD(ROW(),2)=1</formula>
    </cfRule>
  </conditionalFormatting>
  <conditionalFormatting sqref="C184 C186:C190 C192:C193">
    <cfRule type="expression" dxfId="2705" priority="3310">
      <formula>MOD(ROW(),2)=1</formula>
    </cfRule>
  </conditionalFormatting>
  <conditionalFormatting sqref="D181:E181 D183:E183">
    <cfRule type="expression" dxfId="2704" priority="3309">
      <formula>MOD(ROW(),2)=1</formula>
    </cfRule>
  </conditionalFormatting>
  <conditionalFormatting sqref="E209">
    <cfRule type="expression" dxfId="2703" priority="3308">
      <formula>MOD(ROW(),2)=1</formula>
    </cfRule>
  </conditionalFormatting>
  <conditionalFormatting sqref="D45">
    <cfRule type="expression" dxfId="2702" priority="3301">
      <formula>MOD(ROW(),2)=1</formula>
    </cfRule>
  </conditionalFormatting>
  <conditionalFormatting sqref="D203:E203">
    <cfRule type="expression" dxfId="2701" priority="3298">
      <formula>MOD(ROW(),2)=1</formula>
    </cfRule>
  </conditionalFormatting>
  <conditionalFormatting sqref="D200:E200">
    <cfRule type="expression" dxfId="2700" priority="3296">
      <formula>MOD(ROW(),2)=1</formula>
    </cfRule>
  </conditionalFormatting>
  <conditionalFormatting sqref="C205:E205">
    <cfRule type="expression" dxfId="2699" priority="3300">
      <formula>MOD(ROW(),2)=1</formula>
    </cfRule>
  </conditionalFormatting>
  <conditionalFormatting sqref="D204:E204">
    <cfRule type="expression" dxfId="2698" priority="3299">
      <formula>MOD(ROW(),2)=1</formula>
    </cfRule>
  </conditionalFormatting>
  <conditionalFormatting sqref="D197:E197">
    <cfRule type="expression" dxfId="2697" priority="3297">
      <formula>MOD(ROW(),2)=1</formula>
    </cfRule>
  </conditionalFormatting>
  <conditionalFormatting sqref="D199:E199">
    <cfRule type="expression" dxfId="2696" priority="3295">
      <formula>MOD(ROW(),2)=1</formula>
    </cfRule>
  </conditionalFormatting>
  <conditionalFormatting sqref="D202:E202">
    <cfRule type="expression" dxfId="2695" priority="3294">
      <formula>MOD(ROW(),2)=1</formula>
    </cfRule>
  </conditionalFormatting>
  <conditionalFormatting sqref="D201:E201">
    <cfRule type="expression" dxfId="2694" priority="3293">
      <formula>MOD(ROW(),2)=1</formula>
    </cfRule>
  </conditionalFormatting>
  <conditionalFormatting sqref="F123">
    <cfRule type="expression" dxfId="2693" priority="3475">
      <formula>MOD(ROW(),2)=1</formula>
    </cfRule>
  </conditionalFormatting>
  <conditionalFormatting sqref="F156">
    <cfRule type="expression" dxfId="2692" priority="3473">
      <formula>MOD(ROW(),2)=1</formula>
    </cfRule>
  </conditionalFormatting>
  <conditionalFormatting sqref="F157">
    <cfRule type="expression" dxfId="2691" priority="3474">
      <formula>MOD(ROW(),2)=1</formula>
    </cfRule>
  </conditionalFormatting>
  <conditionalFormatting sqref="F171">
    <cfRule type="expression" dxfId="2690" priority="3472">
      <formula>MOD(ROW(),2)=1</formula>
    </cfRule>
  </conditionalFormatting>
  <conditionalFormatting sqref="F208">
    <cfRule type="expression" dxfId="2689" priority="3471">
      <formula>MOD(ROW(),2)=1</formula>
    </cfRule>
  </conditionalFormatting>
  <conditionalFormatting sqref="F18">
    <cfRule type="expression" dxfId="2688" priority="3470">
      <formula>MOD(ROW(),2)=1</formula>
    </cfRule>
  </conditionalFormatting>
  <conditionalFormatting sqref="F38:F43">
    <cfRule type="expression" dxfId="2687" priority="3469">
      <formula>MOD(ROW(),2)=1</formula>
    </cfRule>
  </conditionalFormatting>
  <conditionalFormatting sqref="F50">
    <cfRule type="expression" dxfId="2686" priority="3468">
      <formula>MOD(ROW(),2)=1</formula>
    </cfRule>
  </conditionalFormatting>
  <conditionalFormatting sqref="F55">
    <cfRule type="expression" dxfId="2685" priority="3467">
      <formula>MOD(ROW(),2)=1</formula>
    </cfRule>
  </conditionalFormatting>
  <conditionalFormatting sqref="F80">
    <cfRule type="expression" dxfId="2684" priority="3466">
      <formula>MOD(ROW(),2)=1</formula>
    </cfRule>
  </conditionalFormatting>
  <conditionalFormatting sqref="F81">
    <cfRule type="expression" dxfId="2683" priority="3465">
      <formula>MOD(ROW(),2)=1</formula>
    </cfRule>
  </conditionalFormatting>
  <conditionalFormatting sqref="F196">
    <cfRule type="expression" dxfId="2682" priority="3464">
      <formula>MOD(ROW(),2)=1</formula>
    </cfRule>
  </conditionalFormatting>
  <conditionalFormatting sqref="F9">
    <cfRule type="expression" dxfId="2681" priority="3463">
      <formula>MOD(ROW(),2)=1</formula>
    </cfRule>
  </conditionalFormatting>
  <conditionalFormatting sqref="F6">
    <cfRule type="expression" dxfId="2680" priority="3462">
      <formula>MOD(ROW(),2)=1</formula>
    </cfRule>
  </conditionalFormatting>
  <conditionalFormatting sqref="F17">
    <cfRule type="expression" dxfId="2679" priority="3461">
      <formula>MOD(ROW(),2)=1</formula>
    </cfRule>
  </conditionalFormatting>
  <conditionalFormatting sqref="F19">
    <cfRule type="expression" dxfId="2678" priority="3460">
      <formula>MOD(ROW(),2)=1</formula>
    </cfRule>
  </conditionalFormatting>
  <conditionalFormatting sqref="F24">
    <cfRule type="expression" dxfId="2677" priority="3459">
      <formula>MOD(ROW(),2)=1</formula>
    </cfRule>
  </conditionalFormatting>
  <conditionalFormatting sqref="F11">
    <cfRule type="expression" dxfId="2676" priority="3458">
      <formula>MOD(ROW(),2)=1</formula>
    </cfRule>
  </conditionalFormatting>
  <conditionalFormatting sqref="F32">
    <cfRule type="expression" dxfId="2675" priority="3455">
      <formula>MOD(ROW(),2)=1</formula>
    </cfRule>
  </conditionalFormatting>
  <conditionalFormatting sqref="F12">
    <cfRule type="expression" dxfId="2674" priority="3457">
      <formula>MOD(ROW(),2)=1</formula>
    </cfRule>
  </conditionalFormatting>
  <conditionalFormatting sqref="F29">
    <cfRule type="expression" dxfId="2673" priority="3456">
      <formula>MOD(ROW(),2)=1</formula>
    </cfRule>
  </conditionalFormatting>
  <conditionalFormatting sqref="F31">
    <cfRule type="expression" dxfId="2672" priority="3454">
      <formula>MOD(ROW(),2)=1</formula>
    </cfRule>
  </conditionalFormatting>
  <conditionalFormatting sqref="F35">
    <cfRule type="expression" dxfId="2671" priority="3453">
      <formula>MOD(ROW(),2)=1</formula>
    </cfRule>
  </conditionalFormatting>
  <conditionalFormatting sqref="F47">
    <cfRule type="expression" dxfId="2670" priority="3451">
      <formula>MOD(ROW(),2)=1</formula>
    </cfRule>
  </conditionalFormatting>
  <conditionalFormatting sqref="F60">
    <cfRule type="expression" dxfId="2669" priority="3450">
      <formula>MOD(ROW(),2)=1</formula>
    </cfRule>
  </conditionalFormatting>
  <conditionalFormatting sqref="F61">
    <cfRule type="expression" dxfId="2668" priority="3449">
      <formula>MOD(ROW(),2)=1</formula>
    </cfRule>
  </conditionalFormatting>
  <conditionalFormatting sqref="F69">
    <cfRule type="expression" dxfId="2667" priority="3448">
      <formula>MOD(ROW(),2)=1</formula>
    </cfRule>
  </conditionalFormatting>
  <conditionalFormatting sqref="F71">
    <cfRule type="expression" dxfId="2666" priority="3447">
      <formula>MOD(ROW(),2)=1</formula>
    </cfRule>
  </conditionalFormatting>
  <conditionalFormatting sqref="F87">
    <cfRule type="expression" dxfId="2665" priority="3443">
      <formula>MOD(ROW(),2)=1</formula>
    </cfRule>
  </conditionalFormatting>
  <conditionalFormatting sqref="F94">
    <cfRule type="expression" dxfId="2664" priority="3446">
      <formula>MOD(ROW(),2)=1</formula>
    </cfRule>
  </conditionalFormatting>
  <conditionalFormatting sqref="F85">
    <cfRule type="expression" dxfId="2663" priority="3445">
      <formula>MOD(ROW(),2)=1</formula>
    </cfRule>
  </conditionalFormatting>
  <conditionalFormatting sqref="F88">
    <cfRule type="expression" dxfId="2662" priority="3444">
      <formula>MOD(ROW(),2)=1</formula>
    </cfRule>
  </conditionalFormatting>
  <conditionalFormatting sqref="F97">
    <cfRule type="expression" dxfId="2661" priority="3442">
      <formula>MOD(ROW(),2)=1</formula>
    </cfRule>
  </conditionalFormatting>
  <conditionalFormatting sqref="F98">
    <cfRule type="expression" dxfId="2660" priority="3441">
      <formula>MOD(ROW(),2)=1</formula>
    </cfRule>
  </conditionalFormatting>
  <conditionalFormatting sqref="F99">
    <cfRule type="expression" dxfId="2659" priority="3440">
      <formula>MOD(ROW(),2)=1</formula>
    </cfRule>
  </conditionalFormatting>
  <conditionalFormatting sqref="F125">
    <cfRule type="expression" dxfId="2658" priority="3438">
      <formula>MOD(ROW(),2)=1</formula>
    </cfRule>
  </conditionalFormatting>
  <conditionalFormatting sqref="F132">
    <cfRule type="expression" dxfId="2657" priority="3436">
      <formula>MOD(ROW(),2)=1</formula>
    </cfRule>
  </conditionalFormatting>
  <conditionalFormatting sqref="F134">
    <cfRule type="expression" dxfId="2656" priority="3434">
      <formula>MOD(ROW(),2)=1</formula>
    </cfRule>
  </conditionalFormatting>
  <conditionalFormatting sqref="F206">
    <cfRule type="expression" dxfId="2655" priority="3430">
      <formula>MOD(ROW(),2)=1</formula>
    </cfRule>
  </conditionalFormatting>
  <conditionalFormatting sqref="F135">
    <cfRule type="expression" dxfId="2654" priority="3433">
      <formula>MOD(ROW(),2)=1</formula>
    </cfRule>
  </conditionalFormatting>
  <conditionalFormatting sqref="F136">
    <cfRule type="expression" dxfId="2653" priority="3432">
      <formula>MOD(ROW(),2)=1</formula>
    </cfRule>
  </conditionalFormatting>
  <conditionalFormatting sqref="F177">
    <cfRule type="expression" dxfId="2652" priority="3431">
      <formula>MOD(ROW(),2)=1</formula>
    </cfRule>
  </conditionalFormatting>
  <conditionalFormatting sqref="F210">
    <cfRule type="expression" dxfId="2651" priority="3429">
      <formula>MOD(ROW(),2)=1</formula>
    </cfRule>
  </conditionalFormatting>
  <conditionalFormatting sqref="F215">
    <cfRule type="expression" dxfId="2650" priority="3427">
      <formula>MOD(ROW(),2)=1</formula>
    </cfRule>
  </conditionalFormatting>
  <conditionalFormatting sqref="F216:F217">
    <cfRule type="expression" dxfId="2649" priority="3426">
      <formula>MOD(ROW(),2)=1</formula>
    </cfRule>
  </conditionalFormatting>
  <conditionalFormatting sqref="F223">
    <cfRule type="expression" dxfId="2648" priority="3425">
      <formula>MOD(ROW(),2)=1</formula>
    </cfRule>
  </conditionalFormatting>
  <conditionalFormatting sqref="F218">
    <cfRule type="expression" dxfId="2647" priority="3424">
      <formula>MOD(ROW(),2)=1</formula>
    </cfRule>
  </conditionalFormatting>
  <conditionalFormatting sqref="F220:F222">
    <cfRule type="expression" dxfId="2646" priority="3419">
      <formula>MOD(ROW(),2)=1</formula>
    </cfRule>
  </conditionalFormatting>
  <conditionalFormatting sqref="F224">
    <cfRule type="expression" dxfId="2645" priority="3417">
      <formula>MOD(ROW(),2)=1</formula>
    </cfRule>
  </conditionalFormatting>
  <conditionalFormatting sqref="F256:F260 F262:F263">
    <cfRule type="expression" dxfId="2644" priority="3416">
      <formula>MOD(ROW(),2)=1</formula>
    </cfRule>
  </conditionalFormatting>
  <conditionalFormatting sqref="F261">
    <cfRule type="expression" dxfId="2643" priority="3415">
      <formula>MOD(ROW(),2)=1</formula>
    </cfRule>
  </conditionalFormatting>
  <conditionalFormatting sqref="F264:F265">
    <cfRule type="expression" dxfId="2642" priority="3414">
      <formula>MOD(ROW(),2)=1</formula>
    </cfRule>
  </conditionalFormatting>
  <conditionalFormatting sqref="D147:E147 D114:E115 D155:E155 C68:E68 D193 D122:E122 C195:E195 D207:E207 D158:E158 D117:E120 E188 D194:E194 C213:E213 D189:E190 D192:E192">
    <cfRule type="expression" dxfId="2641" priority="3412">
      <formula>MOD(ROW(),2)=1</formula>
    </cfRule>
  </conditionalFormatting>
  <conditionalFormatting sqref="D5 D59:E59 D70 D96 D104:E104 E112 E58 E186:E187">
    <cfRule type="expression" dxfId="2640" priority="3411">
      <formula>MOD(ROW(),2)=1</formula>
    </cfRule>
  </conditionalFormatting>
  <conditionalFormatting sqref="D57:E57 C111:E111 D113:E113 E10">
    <cfRule type="expression" dxfId="2639" priority="3410">
      <formula>MOD(ROW(),2)=1</formula>
    </cfRule>
  </conditionalFormatting>
  <conditionalFormatting sqref="E5">
    <cfRule type="expression" dxfId="2638" priority="3409">
      <formula>MOD(ROW(),2)=1</formula>
    </cfRule>
  </conditionalFormatting>
  <conditionalFormatting sqref="D76:E79 D83:E84 D92:E92 E93">
    <cfRule type="expression" dxfId="2637" priority="3407">
      <formula>MOD(ROW(),2)=1</formula>
    </cfRule>
  </conditionalFormatting>
  <conditionalFormatting sqref="E70">
    <cfRule type="expression" dxfId="2636" priority="3408">
      <formula>MOD(ROW(),2)=1</formula>
    </cfRule>
  </conditionalFormatting>
  <conditionalFormatting sqref="E95">
    <cfRule type="expression" dxfId="2635" priority="3406">
      <formula>MOD(ROW(),2)=1</formula>
    </cfRule>
  </conditionalFormatting>
  <conditionalFormatting sqref="D95">
    <cfRule type="expression" dxfId="2634" priority="3405">
      <formula>MOD(ROW(),2)=1</formula>
    </cfRule>
  </conditionalFormatting>
  <conditionalFormatting sqref="E22">
    <cfRule type="expression" dxfId="2633" priority="3399">
      <formula>MOD(ROW(),2)=1</formula>
    </cfRule>
  </conditionalFormatting>
  <conditionalFormatting sqref="D23">
    <cfRule type="expression" dxfId="2632" priority="3398">
      <formula>MOD(ROW(),2)=1</formula>
    </cfRule>
  </conditionalFormatting>
  <conditionalFormatting sqref="E23">
    <cfRule type="expression" dxfId="2631" priority="3397">
      <formula>MOD(ROW(),2)=1</formula>
    </cfRule>
  </conditionalFormatting>
  <conditionalFormatting sqref="D51:E51">
    <cfRule type="expression" dxfId="2630" priority="3393">
      <formula>MOD(ROW(),2)=1</formula>
    </cfRule>
  </conditionalFormatting>
  <conditionalFormatting sqref="D36:E36">
    <cfRule type="expression" dxfId="2629" priority="3394">
      <formula>MOD(ROW(),2)=1</formula>
    </cfRule>
  </conditionalFormatting>
  <conditionalFormatting sqref="D116:E116">
    <cfRule type="expression" dxfId="2628" priority="3392">
      <formula>MOD(ROW(),2)=1</formula>
    </cfRule>
  </conditionalFormatting>
  <conditionalFormatting sqref="D39">
    <cfRule type="expression" dxfId="2627" priority="3391">
      <formula>MOD(ROW(),2)=1</formula>
    </cfRule>
  </conditionalFormatting>
  <conditionalFormatting sqref="C5">
    <cfRule type="expression" dxfId="2626" priority="3388">
      <formula>MOD(ROW(),2)=1</formula>
    </cfRule>
  </conditionalFormatting>
  <conditionalFormatting sqref="D27">
    <cfRule type="expression" dxfId="2625" priority="3385">
      <formula>MOD(ROW(),2)=1</formula>
    </cfRule>
  </conditionalFormatting>
  <conditionalFormatting sqref="E27">
    <cfRule type="expression" dxfId="2624" priority="3384">
      <formula>MOD(ROW(),2)=1</formula>
    </cfRule>
  </conditionalFormatting>
  <conditionalFormatting sqref="D38">
    <cfRule type="expression" dxfId="2623" priority="3380">
      <formula>MOD(ROW(),2)=1</formula>
    </cfRule>
  </conditionalFormatting>
  <conditionalFormatting sqref="D37">
    <cfRule type="expression" dxfId="2622" priority="3381">
      <formula>MOD(ROW(),2)=1</formula>
    </cfRule>
  </conditionalFormatting>
  <conditionalFormatting sqref="E37">
    <cfRule type="expression" dxfId="2621" priority="3378">
      <formula>MOD(ROW(),2)=1</formula>
    </cfRule>
  </conditionalFormatting>
  <conditionalFormatting sqref="D40">
    <cfRule type="expression" dxfId="2620" priority="3377">
      <formula>MOD(ROW(),2)=1</formula>
    </cfRule>
  </conditionalFormatting>
  <conditionalFormatting sqref="D150:E150">
    <cfRule type="expression" dxfId="2619" priority="3368">
      <formula>MOD(ROW(),2)=1</formula>
    </cfRule>
  </conditionalFormatting>
  <conditionalFormatting sqref="D58">
    <cfRule type="expression" dxfId="2618" priority="3375">
      <formula>MOD(ROW(),2)=1</formula>
    </cfRule>
  </conditionalFormatting>
  <conditionalFormatting sqref="D41">
    <cfRule type="expression" dxfId="2617" priority="3376">
      <formula>MOD(ROW(),2)=1</formula>
    </cfRule>
  </conditionalFormatting>
  <conditionalFormatting sqref="D152:E152">
    <cfRule type="expression" dxfId="2616" priority="3366">
      <formula>MOD(ROW(),2)=1</formula>
    </cfRule>
  </conditionalFormatting>
  <conditionalFormatting sqref="E65:E66">
    <cfRule type="expression" dxfId="2615" priority="3373">
      <formula>MOD(ROW(),2)=1</formula>
    </cfRule>
  </conditionalFormatting>
  <conditionalFormatting sqref="D65:D66">
    <cfRule type="expression" dxfId="2614" priority="3374">
      <formula>MOD(ROW(),2)=1</formula>
    </cfRule>
  </conditionalFormatting>
  <conditionalFormatting sqref="E72:E75">
    <cfRule type="expression" dxfId="2613" priority="3371">
      <formula>MOD(ROW(),2)=1</formula>
    </cfRule>
  </conditionalFormatting>
  <conditionalFormatting sqref="D72:D75">
    <cfRule type="expression" dxfId="2612" priority="3372">
      <formula>MOD(ROW(),2)=1</formula>
    </cfRule>
  </conditionalFormatting>
  <conditionalFormatting sqref="D105">
    <cfRule type="expression" dxfId="2611" priority="3370">
      <formula>MOD(ROW(),2)=1</formula>
    </cfRule>
  </conditionalFormatting>
  <conditionalFormatting sqref="D149:E149">
    <cfRule type="expression" dxfId="2610" priority="3369">
      <formula>MOD(ROW(),2)=1</formula>
    </cfRule>
  </conditionalFormatting>
  <conditionalFormatting sqref="E151">
    <cfRule type="expression" dxfId="2609" priority="3367">
      <formula>MOD(ROW(),2)=1</formula>
    </cfRule>
  </conditionalFormatting>
  <conditionalFormatting sqref="D160:E160">
    <cfRule type="expression" dxfId="2608" priority="3364">
      <formula>MOD(ROW(),2)=1</formula>
    </cfRule>
  </conditionalFormatting>
  <conditionalFormatting sqref="D162:E162">
    <cfRule type="expression" dxfId="2607" priority="3362">
      <formula>MOD(ROW(),2)=1</formula>
    </cfRule>
  </conditionalFormatting>
  <conditionalFormatting sqref="D67:E67">
    <cfRule type="expression" dxfId="2606" priority="3292">
      <formula>MOD(ROW(),2)=1</formula>
    </cfRule>
  </conditionalFormatting>
  <conditionalFormatting sqref="D82">
    <cfRule type="expression" dxfId="2605" priority="3290">
      <formula>MOD(ROW(),2)=1</formula>
    </cfRule>
  </conditionalFormatting>
  <conditionalFormatting sqref="D157:E157">
    <cfRule type="expression" dxfId="2604" priority="3289">
      <formula>MOD(ROW(),2)=1</formula>
    </cfRule>
  </conditionalFormatting>
  <conditionalFormatting sqref="D156:E156">
    <cfRule type="expression" dxfId="2603" priority="3288">
      <formula>MOD(ROW(),2)=1</formula>
    </cfRule>
  </conditionalFormatting>
  <conditionalFormatting sqref="D171:E171">
    <cfRule type="expression" dxfId="2602" priority="3287">
      <formula>MOD(ROW(),2)=1</formula>
    </cfRule>
  </conditionalFormatting>
  <conditionalFormatting sqref="E208">
    <cfRule type="expression" dxfId="2601" priority="3286">
      <formula>MOD(ROW(),2)=1</formula>
    </cfRule>
  </conditionalFormatting>
  <conditionalFormatting sqref="D208">
    <cfRule type="expression" dxfId="2600" priority="3285">
      <formula>MOD(ROW(),2)=1</formula>
    </cfRule>
  </conditionalFormatting>
  <conditionalFormatting sqref="C18">
    <cfRule type="expression" dxfId="2599" priority="3283">
      <formula>MOD(ROW(),2)=1</formula>
    </cfRule>
  </conditionalFormatting>
  <conditionalFormatting sqref="E18">
    <cfRule type="expression" dxfId="2598" priority="3282">
      <formula>MOD(ROW(),2)=1</formula>
    </cfRule>
  </conditionalFormatting>
  <conditionalFormatting sqref="D18">
    <cfRule type="expression" dxfId="2597" priority="3281">
      <formula>MOD(ROW(),2)=1</formula>
    </cfRule>
  </conditionalFormatting>
  <conditionalFormatting sqref="C33">
    <cfRule type="expression" dxfId="2596" priority="3280">
      <formula>MOD(ROW(),2)=1</formula>
    </cfRule>
  </conditionalFormatting>
  <conditionalFormatting sqref="D42">
    <cfRule type="expression" dxfId="2595" priority="3279">
      <formula>MOD(ROW(),2)=1</formula>
    </cfRule>
  </conditionalFormatting>
  <conditionalFormatting sqref="D43">
    <cfRule type="expression" dxfId="2594" priority="3278">
      <formula>MOD(ROW(),2)=1</formula>
    </cfRule>
  </conditionalFormatting>
  <conditionalFormatting sqref="C53">
    <cfRule type="expression" dxfId="2593" priority="3276">
      <formula>MOD(ROW(),2)=1</formula>
    </cfRule>
  </conditionalFormatting>
  <conditionalFormatting sqref="C109:C110">
    <cfRule type="expression" dxfId="2592" priority="3254">
      <formula>MOD(ROW(),2)=1</formula>
    </cfRule>
  </conditionalFormatting>
  <conditionalFormatting sqref="D112">
    <cfRule type="expression" dxfId="2591" priority="3252">
      <formula>MOD(ROW(),2)=1</formula>
    </cfRule>
  </conditionalFormatting>
  <conditionalFormatting sqref="C116">
    <cfRule type="expression" dxfId="2590" priority="3248">
      <formula>MOD(ROW(),2)=1</formula>
    </cfRule>
  </conditionalFormatting>
  <conditionalFormatting sqref="C113">
    <cfRule type="expression" dxfId="2589" priority="3251">
      <formula>MOD(ROW(),2)=1</formula>
    </cfRule>
  </conditionalFormatting>
  <conditionalFormatting sqref="C114">
    <cfRule type="expression" dxfId="2588" priority="3250">
      <formula>MOD(ROW(),2)=1</formula>
    </cfRule>
  </conditionalFormatting>
  <conditionalFormatting sqref="C115">
    <cfRule type="expression" dxfId="2587" priority="3249">
      <formula>MOD(ROW(),2)=1</formula>
    </cfRule>
  </conditionalFormatting>
  <conditionalFormatting sqref="C117">
    <cfRule type="expression" dxfId="2586" priority="3247">
      <formula>MOD(ROW(),2)=1</formula>
    </cfRule>
  </conditionalFormatting>
  <conditionalFormatting sqref="C118">
    <cfRule type="expression" dxfId="2585" priority="3246">
      <formula>MOD(ROW(),2)=1</formula>
    </cfRule>
  </conditionalFormatting>
  <conditionalFormatting sqref="C119">
    <cfRule type="expression" dxfId="2584" priority="3245">
      <formula>MOD(ROW(),2)=1</formula>
    </cfRule>
  </conditionalFormatting>
  <conditionalFormatting sqref="C122">
    <cfRule type="expression" dxfId="2583" priority="3243">
      <formula>MOD(ROW(),2)=1</formula>
    </cfRule>
  </conditionalFormatting>
  <conditionalFormatting sqref="C123">
    <cfRule type="expression" dxfId="2582" priority="3242">
      <formula>MOD(ROW(),2)=1</formula>
    </cfRule>
  </conditionalFormatting>
  <conditionalFormatting sqref="C138:C139">
    <cfRule type="expression" dxfId="2581" priority="3241">
      <formula>MOD(ROW(),2)=1</formula>
    </cfRule>
  </conditionalFormatting>
  <conditionalFormatting sqref="C140">
    <cfRule type="expression" dxfId="2580" priority="3240">
      <formula>MOD(ROW(),2)=1</formula>
    </cfRule>
  </conditionalFormatting>
  <conditionalFormatting sqref="C141">
    <cfRule type="expression" dxfId="2579" priority="3239">
      <formula>MOD(ROW(),2)=1</formula>
    </cfRule>
  </conditionalFormatting>
  <conditionalFormatting sqref="C142">
    <cfRule type="expression" dxfId="2578" priority="3238">
      <formula>MOD(ROW(),2)=1</formula>
    </cfRule>
  </conditionalFormatting>
  <conditionalFormatting sqref="C147">
    <cfRule type="expression" dxfId="2577" priority="3233">
      <formula>MOD(ROW(),2)=1</formula>
    </cfRule>
  </conditionalFormatting>
  <conditionalFormatting sqref="C148">
    <cfRule type="expression" dxfId="2576" priority="3232">
      <formula>MOD(ROW(),2)=1</formula>
    </cfRule>
  </conditionalFormatting>
  <conditionalFormatting sqref="C149">
    <cfRule type="expression" dxfId="2575" priority="3231">
      <formula>MOD(ROW(),2)=1</formula>
    </cfRule>
  </conditionalFormatting>
  <conditionalFormatting sqref="D141">
    <cfRule type="expression" dxfId="2574" priority="3230">
      <formula>MOD(ROW(),2)=1</formula>
    </cfRule>
  </conditionalFormatting>
  <conditionalFormatting sqref="D140">
    <cfRule type="expression" dxfId="2573" priority="3229">
      <formula>MOD(ROW(),2)=1</formula>
    </cfRule>
  </conditionalFormatting>
  <conditionalFormatting sqref="D148">
    <cfRule type="expression" dxfId="2572" priority="3228">
      <formula>MOD(ROW(),2)=1</formula>
    </cfRule>
  </conditionalFormatting>
  <conditionalFormatting sqref="C150">
    <cfRule type="expression" dxfId="2571" priority="3227">
      <formula>MOD(ROW(),2)=1</formula>
    </cfRule>
  </conditionalFormatting>
  <conditionalFormatting sqref="D151">
    <cfRule type="expression" dxfId="2570" priority="3225">
      <formula>MOD(ROW(),2)=1</formula>
    </cfRule>
  </conditionalFormatting>
  <conditionalFormatting sqref="D154">
    <cfRule type="expression" dxfId="2569" priority="3223">
      <formula>MOD(ROW(),2)=1</formula>
    </cfRule>
  </conditionalFormatting>
  <conditionalFormatting sqref="C151">
    <cfRule type="expression" dxfId="2568" priority="3226">
      <formula>MOD(ROW(),2)=1</formula>
    </cfRule>
  </conditionalFormatting>
  <conditionalFormatting sqref="C161">
    <cfRule type="expression" dxfId="2567" priority="3218">
      <formula>MOD(ROW(),2)=1</formula>
    </cfRule>
  </conditionalFormatting>
  <conditionalFormatting sqref="F133">
    <cfRule type="expression" dxfId="2566" priority="3435">
      <formula>MOD(ROW(),2)=1</formula>
    </cfRule>
  </conditionalFormatting>
  <conditionalFormatting sqref="F67">
    <cfRule type="expression" dxfId="2565" priority="3476">
      <formula>MOD(ROW(),2)=1</formula>
    </cfRule>
  </conditionalFormatting>
  <conditionalFormatting sqref="F106">
    <cfRule type="expression" dxfId="2564" priority="3439">
      <formula>MOD(ROW(),2)=1</formula>
    </cfRule>
  </conditionalFormatting>
  <conditionalFormatting sqref="C156">
    <cfRule type="expression" dxfId="2563" priority="3222">
      <formula>MOD(ROW(),2)=1</formula>
    </cfRule>
  </conditionalFormatting>
  <conditionalFormatting sqref="C152">
    <cfRule type="expression" dxfId="2562" priority="3224">
      <formula>MOD(ROW(),2)=1</formula>
    </cfRule>
  </conditionalFormatting>
  <conditionalFormatting sqref="C157">
    <cfRule type="expression" dxfId="2561" priority="3221">
      <formula>MOD(ROW(),2)=1</formula>
    </cfRule>
  </conditionalFormatting>
  <conditionalFormatting sqref="C164">
    <cfRule type="expression" dxfId="2560" priority="3215">
      <formula>MOD(ROW(),2)=1</formula>
    </cfRule>
  </conditionalFormatting>
  <conditionalFormatting sqref="C165">
    <cfRule type="expression" dxfId="2559" priority="3214">
      <formula>MOD(ROW(),2)=1</formula>
    </cfRule>
  </conditionalFormatting>
  <conditionalFormatting sqref="C163">
    <cfRule type="expression" dxfId="2558" priority="3216">
      <formula>MOD(ROW(),2)=1</formula>
    </cfRule>
  </conditionalFormatting>
  <conditionalFormatting sqref="C166">
    <cfRule type="expression" dxfId="2557" priority="3213">
      <formula>MOD(ROW(),2)=1</formula>
    </cfRule>
  </conditionalFormatting>
  <conditionalFormatting sqref="C168">
    <cfRule type="expression" dxfId="2556" priority="3211">
      <formula>MOD(ROW(),2)=1</formula>
    </cfRule>
  </conditionalFormatting>
  <conditionalFormatting sqref="C172">
    <cfRule type="expression" dxfId="2555" priority="3208">
      <formula>MOD(ROW(),2)=1</formula>
    </cfRule>
  </conditionalFormatting>
  <conditionalFormatting sqref="C169:C170">
    <cfRule type="expression" dxfId="2554" priority="3210">
      <formula>MOD(ROW(),2)=1</formula>
    </cfRule>
  </conditionalFormatting>
  <conditionalFormatting sqref="C171">
    <cfRule type="expression" dxfId="2553" priority="3209">
      <formula>MOD(ROW(),2)=1</formula>
    </cfRule>
  </conditionalFormatting>
  <conditionalFormatting sqref="C173">
    <cfRule type="expression" dxfId="2552" priority="3207">
      <formula>MOD(ROW(),2)=1</formula>
    </cfRule>
  </conditionalFormatting>
  <conditionalFormatting sqref="C174">
    <cfRule type="expression" dxfId="2551" priority="3206">
      <formula>MOD(ROW(),2)=1</formula>
    </cfRule>
  </conditionalFormatting>
  <conditionalFormatting sqref="C194">
    <cfRule type="expression" dxfId="2550" priority="3204">
      <formula>MOD(ROW(),2)=1</formula>
    </cfRule>
  </conditionalFormatting>
  <conditionalFormatting sqref="C196">
    <cfRule type="expression" dxfId="2549" priority="3203">
      <formula>MOD(ROW(),2)=1</formula>
    </cfRule>
  </conditionalFormatting>
  <conditionalFormatting sqref="C178:C179 C181 C183">
    <cfRule type="expression" dxfId="2548" priority="3205">
      <formula>MOD(ROW(),2)=1</formula>
    </cfRule>
  </conditionalFormatting>
  <conditionalFormatting sqref="C197">
    <cfRule type="expression" dxfId="2547" priority="3202">
      <formula>MOD(ROW(),2)=1</formula>
    </cfRule>
  </conditionalFormatting>
  <conditionalFormatting sqref="C199">
    <cfRule type="expression" dxfId="2546" priority="3201">
      <formula>MOD(ROW(),2)=1</formula>
    </cfRule>
  </conditionalFormatting>
  <conditionalFormatting sqref="C200">
    <cfRule type="expression" dxfId="2545" priority="3200">
      <formula>MOD(ROW(),2)=1</formula>
    </cfRule>
  </conditionalFormatting>
  <conditionalFormatting sqref="F141 F176 F49 F54 F211 F7 F100:F102 F107 F143:F144 F178:F179 F168:F170">
    <cfRule type="expression" dxfId="2544" priority="3558">
      <formula>MOD(ROW(),2)=1</formula>
    </cfRule>
  </conditionalFormatting>
  <conditionalFormatting sqref="F147 F114:F115 F155 F68 F122 F207 F158 F117:F120 F194:F195 F213 F188:F190 F192">
    <cfRule type="expression" dxfId="2543" priority="3557">
      <formula>MOD(ROW(),2)=1</formula>
    </cfRule>
  </conditionalFormatting>
  <conditionalFormatting sqref="F57 F111 F113 F10">
    <cfRule type="expression" dxfId="2542" priority="3555">
      <formula>MOD(ROW(),2)=1</formula>
    </cfRule>
  </conditionalFormatting>
  <conditionalFormatting sqref="F104 F112 F58:F59 F186:F187">
    <cfRule type="expression" dxfId="2541" priority="3556">
      <formula>MOD(ROW(),2)=1</formula>
    </cfRule>
  </conditionalFormatting>
  <conditionalFormatting sqref="F76:F79 F83:F84 F92:F93">
    <cfRule type="expression" dxfId="2540" priority="3552">
      <formula>MOD(ROW(),2)=1</formula>
    </cfRule>
  </conditionalFormatting>
  <conditionalFormatting sqref="F5">
    <cfRule type="expression" dxfId="2539" priority="3554">
      <formula>MOD(ROW(),2)=1</formula>
    </cfRule>
  </conditionalFormatting>
  <conditionalFormatting sqref="F70">
    <cfRule type="expression" dxfId="2538" priority="3553">
      <formula>MOD(ROW(),2)=1</formula>
    </cfRule>
  </conditionalFormatting>
  <conditionalFormatting sqref="F95">
    <cfRule type="expression" dxfId="2537" priority="3551">
      <formula>MOD(ROW(),2)=1</formula>
    </cfRule>
  </conditionalFormatting>
  <conditionalFormatting sqref="F96">
    <cfRule type="expression" dxfId="2536" priority="3550">
      <formula>MOD(ROW(),2)=1</formula>
    </cfRule>
  </conditionalFormatting>
  <conditionalFormatting sqref="F105">
    <cfRule type="expression" dxfId="2535" priority="3549">
      <formula>MOD(ROW(),2)=1</formula>
    </cfRule>
  </conditionalFormatting>
  <conditionalFormatting sqref="F64">
    <cfRule type="expression" dxfId="2534" priority="3548">
      <formula>MOD(ROW(),2)=1</formula>
    </cfRule>
  </conditionalFormatting>
  <conditionalFormatting sqref="F22">
    <cfRule type="expression" dxfId="2533" priority="3547">
      <formula>MOD(ROW(),2)=1</formula>
    </cfRule>
  </conditionalFormatting>
  <conditionalFormatting sqref="F23">
    <cfRule type="expression" dxfId="2532" priority="3546">
      <formula>MOD(ROW(),2)=1</formula>
    </cfRule>
  </conditionalFormatting>
  <conditionalFormatting sqref="F28">
    <cfRule type="expression" dxfId="2531" priority="3545">
      <formula>MOD(ROW(),2)=1</formula>
    </cfRule>
  </conditionalFormatting>
  <conditionalFormatting sqref="F36">
    <cfRule type="expression" dxfId="2530" priority="3543">
      <formula>MOD(ROW(),2)=1</formula>
    </cfRule>
  </conditionalFormatting>
  <conditionalFormatting sqref="F33">
    <cfRule type="expression" dxfId="2529" priority="3544">
      <formula>MOD(ROW(),2)=1</formula>
    </cfRule>
  </conditionalFormatting>
  <conditionalFormatting sqref="F51">
    <cfRule type="expression" dxfId="2528" priority="3542">
      <formula>MOD(ROW(),2)=1</formula>
    </cfRule>
  </conditionalFormatting>
  <conditionalFormatting sqref="F116">
    <cfRule type="expression" dxfId="2527" priority="3541">
      <formula>MOD(ROW(),2)=1</formula>
    </cfRule>
  </conditionalFormatting>
  <conditionalFormatting sqref="F62">
    <cfRule type="expression" dxfId="2526" priority="3540">
      <formula>MOD(ROW(),2)=1</formula>
    </cfRule>
  </conditionalFormatting>
  <conditionalFormatting sqref="F148">
    <cfRule type="expression" dxfId="2525" priority="3539">
      <formula>MOD(ROW(),2)=1</formula>
    </cfRule>
  </conditionalFormatting>
  <conditionalFormatting sqref="F37">
    <cfRule type="expression" dxfId="2524" priority="3535">
      <formula>MOD(ROW(),2)=1</formula>
    </cfRule>
  </conditionalFormatting>
  <conditionalFormatting sqref="F27">
    <cfRule type="expression" dxfId="2523" priority="3537">
      <formula>MOD(ROW(),2)=1</formula>
    </cfRule>
  </conditionalFormatting>
  <conditionalFormatting sqref="F65:F66">
    <cfRule type="expression" dxfId="2522" priority="3534">
      <formula>MOD(ROW(),2)=1</formula>
    </cfRule>
  </conditionalFormatting>
  <conditionalFormatting sqref="F72:F75">
    <cfRule type="expression" dxfId="2521" priority="3533">
      <formula>MOD(ROW(),2)=1</formula>
    </cfRule>
  </conditionalFormatting>
  <conditionalFormatting sqref="F149">
    <cfRule type="expression" dxfId="2520" priority="3532">
      <formula>MOD(ROW(),2)=1</formula>
    </cfRule>
  </conditionalFormatting>
  <conditionalFormatting sqref="F150">
    <cfRule type="expression" dxfId="2519" priority="3531">
      <formula>MOD(ROW(),2)=1</formula>
    </cfRule>
  </conditionalFormatting>
  <conditionalFormatting sqref="F151">
    <cfRule type="expression" dxfId="2518" priority="3530">
      <formula>MOD(ROW(),2)=1</formula>
    </cfRule>
  </conditionalFormatting>
  <conditionalFormatting sqref="F161">
    <cfRule type="expression" dxfId="2517" priority="3526">
      <formula>MOD(ROW(),2)=1</formula>
    </cfRule>
  </conditionalFormatting>
  <conditionalFormatting sqref="F152">
    <cfRule type="expression" dxfId="2516" priority="3529">
      <formula>MOD(ROW(),2)=1</formula>
    </cfRule>
  </conditionalFormatting>
  <conditionalFormatting sqref="F160">
    <cfRule type="expression" dxfId="2515" priority="3527">
      <formula>MOD(ROW(),2)=1</formula>
    </cfRule>
  </conditionalFormatting>
  <conditionalFormatting sqref="F162">
    <cfRule type="expression" dxfId="2514" priority="3525">
      <formula>MOD(ROW(),2)=1</formula>
    </cfRule>
  </conditionalFormatting>
  <conditionalFormatting sqref="F225">
    <cfRule type="expression" dxfId="2513" priority="3521">
      <formula>MOD(ROW(),2)=1</formula>
    </cfRule>
  </conditionalFormatting>
  <conditionalFormatting sqref="F165">
    <cfRule type="expression" dxfId="2512" priority="3524">
      <formula>MOD(ROW(),2)=1</formula>
    </cfRule>
  </conditionalFormatting>
  <conditionalFormatting sqref="F166">
    <cfRule type="expression" dxfId="2511" priority="3523">
      <formula>MOD(ROW(),2)=1</formula>
    </cfRule>
  </conditionalFormatting>
  <conditionalFormatting sqref="F184">
    <cfRule type="expression" dxfId="2510" priority="3522">
      <formula>MOD(ROW(),2)=1</formula>
    </cfRule>
  </conditionalFormatting>
  <conditionalFormatting sqref="F8">
    <cfRule type="expression" dxfId="2509" priority="3520">
      <formula>MOD(ROW(),2)=1</formula>
    </cfRule>
  </conditionalFormatting>
  <conditionalFormatting sqref="F153">
    <cfRule type="expression" dxfId="2508" priority="3519">
      <formula>MOD(ROW(),2)=1</formula>
    </cfRule>
  </conditionalFormatting>
  <conditionalFormatting sqref="F154">
    <cfRule type="expression" dxfId="2507" priority="3518">
      <formula>MOD(ROW(),2)=1</formula>
    </cfRule>
  </conditionalFormatting>
  <conditionalFormatting sqref="F52">
    <cfRule type="expression" dxfId="2506" priority="3517">
      <formula>MOD(ROW(),2)=1</formula>
    </cfRule>
  </conditionalFormatting>
  <conditionalFormatting sqref="F255">
    <cfRule type="expression" dxfId="2505" priority="3516">
      <formula>MOD(ROW(),2)=1</formula>
    </cfRule>
  </conditionalFormatting>
  <conditionalFormatting sqref="F145:F146">
    <cfRule type="expression" dxfId="2504" priority="3515">
      <formula>MOD(ROW(),2)=1</formula>
    </cfRule>
  </conditionalFormatting>
  <conditionalFormatting sqref="F193">
    <cfRule type="expression" dxfId="2503" priority="3514">
      <formula>MOD(ROW(),2)=1</formula>
    </cfRule>
  </conditionalFormatting>
  <conditionalFormatting sqref="F21">
    <cfRule type="expression" dxfId="2502" priority="3513">
      <formula>MOD(ROW(),2)=1</formula>
    </cfRule>
  </conditionalFormatting>
  <conditionalFormatting sqref="F13:F14">
    <cfRule type="expression" dxfId="2501" priority="3512">
      <formula>MOD(ROW(),2)=1</formula>
    </cfRule>
  </conditionalFormatting>
  <conditionalFormatting sqref="F16">
    <cfRule type="expression" dxfId="2500" priority="3510">
      <formula>MOD(ROW(),2)=1</formula>
    </cfRule>
  </conditionalFormatting>
  <conditionalFormatting sqref="F20">
    <cfRule type="expression" dxfId="2499" priority="3509">
      <formula>MOD(ROW(),2)=1</formula>
    </cfRule>
  </conditionalFormatting>
  <conditionalFormatting sqref="F15">
    <cfRule type="expression" dxfId="2498" priority="3508">
      <formula>MOD(ROW(),2)=1</formula>
    </cfRule>
  </conditionalFormatting>
  <conditionalFormatting sqref="F63">
    <cfRule type="expression" dxfId="2497" priority="3507">
      <formula>MOD(ROW(),2)=1</formula>
    </cfRule>
  </conditionalFormatting>
  <conditionalFormatting sqref="F82">
    <cfRule type="expression" dxfId="2496" priority="3506">
      <formula>MOD(ROW(),2)=1</formula>
    </cfRule>
  </conditionalFormatting>
  <conditionalFormatting sqref="F86">
    <cfRule type="expression" dxfId="2495" priority="3505">
      <formula>MOD(ROW(),2)=1</formula>
    </cfRule>
  </conditionalFormatting>
  <conditionalFormatting sqref="F25:F26">
    <cfRule type="expression" dxfId="2494" priority="3503">
      <formula>MOD(ROW(),2)=1</formula>
    </cfRule>
  </conditionalFormatting>
  <conditionalFormatting sqref="F44">
    <cfRule type="expression" dxfId="2493" priority="3502">
      <formula>MOD(ROW(),2)=1</formula>
    </cfRule>
  </conditionalFormatting>
  <conditionalFormatting sqref="F89">
    <cfRule type="expression" dxfId="2492" priority="3501">
      <formula>MOD(ROW(),2)=1</formula>
    </cfRule>
  </conditionalFormatting>
  <conditionalFormatting sqref="F90:F91">
    <cfRule type="expression" dxfId="2491" priority="3500">
      <formula>MOD(ROW(),2)=1</formula>
    </cfRule>
  </conditionalFormatting>
  <conditionalFormatting sqref="F108">
    <cfRule type="expression" dxfId="2490" priority="3499">
      <formula>MOD(ROW(),2)=1</formula>
    </cfRule>
  </conditionalFormatting>
  <conditionalFormatting sqref="F121">
    <cfRule type="expression" dxfId="2489" priority="3498">
      <formula>MOD(ROW(),2)=1</formula>
    </cfRule>
  </conditionalFormatting>
  <conditionalFormatting sqref="F138:F139">
    <cfRule type="expression" dxfId="2488" priority="3497">
      <formula>MOD(ROW(),2)=1</formula>
    </cfRule>
  </conditionalFormatting>
  <conditionalFormatting sqref="F167">
    <cfRule type="expression" dxfId="2487" priority="3496">
      <formula>MOD(ROW(),2)=1</formula>
    </cfRule>
  </conditionalFormatting>
  <conditionalFormatting sqref="F163">
    <cfRule type="expression" dxfId="2486" priority="3495">
      <formula>MOD(ROW(),2)=1</formula>
    </cfRule>
  </conditionalFormatting>
  <conditionalFormatting sqref="F164">
    <cfRule type="expression" dxfId="2485" priority="3494">
      <formula>MOD(ROW(),2)=1</formula>
    </cfRule>
  </conditionalFormatting>
  <conditionalFormatting sqref="F172">
    <cfRule type="expression" dxfId="2484" priority="3493">
      <formula>MOD(ROW(),2)=1</formula>
    </cfRule>
  </conditionalFormatting>
  <conditionalFormatting sqref="F173:F174">
    <cfRule type="expression" dxfId="2483" priority="3492">
      <formula>MOD(ROW(),2)=1</formula>
    </cfRule>
  </conditionalFormatting>
  <conditionalFormatting sqref="F53">
    <cfRule type="expression" dxfId="2482" priority="3486">
      <formula>MOD(ROW(),2)=1</formula>
    </cfRule>
  </conditionalFormatting>
  <conditionalFormatting sqref="F45">
    <cfRule type="expression" dxfId="2481" priority="3485">
      <formula>MOD(ROW(),2)=1</formula>
    </cfRule>
  </conditionalFormatting>
  <conditionalFormatting sqref="F205">
    <cfRule type="expression" dxfId="2480" priority="3484">
      <formula>MOD(ROW(),2)=1</formula>
    </cfRule>
  </conditionalFormatting>
  <conditionalFormatting sqref="F204">
    <cfRule type="expression" dxfId="2479" priority="3483">
      <formula>MOD(ROW(),2)=1</formula>
    </cfRule>
  </conditionalFormatting>
  <conditionalFormatting sqref="F200">
    <cfRule type="expression" dxfId="2478" priority="3480">
      <formula>MOD(ROW(),2)=1</formula>
    </cfRule>
  </conditionalFormatting>
  <conditionalFormatting sqref="F199">
    <cfRule type="expression" dxfId="2477" priority="3479">
      <formula>MOD(ROW(),2)=1</formula>
    </cfRule>
  </conditionalFormatting>
  <conditionalFormatting sqref="F202">
    <cfRule type="expression" dxfId="2476" priority="3478">
      <formula>MOD(ROW(),2)=1</formula>
    </cfRule>
  </conditionalFormatting>
  <conditionalFormatting sqref="F201">
    <cfRule type="expression" dxfId="2475" priority="3477">
      <formula>MOD(ROW(),2)=1</formula>
    </cfRule>
  </conditionalFormatting>
  <conditionalFormatting sqref="E196">
    <cfRule type="expression" dxfId="2474" priority="3194">
      <formula>MOD(ROW(),2)=1</formula>
    </cfRule>
  </conditionalFormatting>
  <conditionalFormatting sqref="C207">
    <cfRule type="expression" dxfId="2473" priority="3193">
      <formula>MOD(ROW(),2)=1</formula>
    </cfRule>
  </conditionalFormatting>
  <conditionalFormatting sqref="C211">
    <cfRule type="expression" dxfId="2472" priority="3192">
      <formula>MOD(ROW(),2)=1</formula>
    </cfRule>
  </conditionalFormatting>
  <conditionalFormatting sqref="D10">
    <cfRule type="expression" dxfId="2471" priority="3190">
      <formula>MOD(ROW(),2)=1</formula>
    </cfRule>
  </conditionalFormatting>
  <conditionalFormatting sqref="E9">
    <cfRule type="expression" dxfId="2470" priority="3188">
      <formula>MOD(ROW(),2)=1</formula>
    </cfRule>
  </conditionalFormatting>
  <conditionalFormatting sqref="D9">
    <cfRule type="expression" dxfId="2469" priority="3187">
      <formula>MOD(ROW(),2)=1</formula>
    </cfRule>
  </conditionalFormatting>
  <conditionalFormatting sqref="C6:E6">
    <cfRule type="expression" dxfId="2468" priority="3186">
      <formula>MOD(ROW(),2)=1</formula>
    </cfRule>
  </conditionalFormatting>
  <conditionalFormatting sqref="C17">
    <cfRule type="expression" dxfId="2467" priority="3185">
      <formula>MOD(ROW(),2)=1</formula>
    </cfRule>
  </conditionalFormatting>
  <conditionalFormatting sqref="E17">
    <cfRule type="expression" dxfId="2466" priority="3184">
      <formula>MOD(ROW(),2)=1</formula>
    </cfRule>
  </conditionalFormatting>
  <conditionalFormatting sqref="D17">
    <cfRule type="expression" dxfId="2465" priority="3183">
      <formula>MOD(ROW(),2)=1</formula>
    </cfRule>
  </conditionalFormatting>
  <conditionalFormatting sqref="D19:E19">
    <cfRule type="expression" dxfId="2464" priority="3182">
      <formula>MOD(ROW(),2)=1</formula>
    </cfRule>
  </conditionalFormatting>
  <conditionalFormatting sqref="C19">
    <cfRule type="expression" dxfId="2463" priority="3181">
      <formula>MOD(ROW(),2)=1</formula>
    </cfRule>
  </conditionalFormatting>
  <conditionalFormatting sqref="D25:D26">
    <cfRule type="expression" dxfId="2462" priority="3180">
      <formula>MOD(ROW(),2)=1</formula>
    </cfRule>
  </conditionalFormatting>
  <conditionalFormatting sqref="E24">
    <cfRule type="expression" dxfId="2461" priority="3178">
      <formula>MOD(ROW(),2)=1</formula>
    </cfRule>
  </conditionalFormatting>
  <conditionalFormatting sqref="D24">
    <cfRule type="expression" dxfId="2460" priority="3177">
      <formula>MOD(ROW(),2)=1</formula>
    </cfRule>
  </conditionalFormatting>
  <conditionalFormatting sqref="C11">
    <cfRule type="expression" dxfId="2459" priority="3176">
      <formula>MOD(ROW(),2)=1</formula>
    </cfRule>
  </conditionalFormatting>
  <conditionalFormatting sqref="D11">
    <cfRule type="expression" dxfId="2458" priority="3175">
      <formula>MOD(ROW(),2)=1</formula>
    </cfRule>
  </conditionalFormatting>
  <conditionalFormatting sqref="E11">
    <cfRule type="expression" dxfId="2457" priority="3174">
      <formula>MOD(ROW(),2)=1</formula>
    </cfRule>
  </conditionalFormatting>
  <conditionalFormatting sqref="C12">
    <cfRule type="expression" dxfId="2456" priority="3173">
      <formula>MOD(ROW(),2)=1</formula>
    </cfRule>
  </conditionalFormatting>
  <conditionalFormatting sqref="D12">
    <cfRule type="expression" dxfId="2455" priority="3172">
      <formula>MOD(ROW(),2)=1</formula>
    </cfRule>
  </conditionalFormatting>
  <conditionalFormatting sqref="E12">
    <cfRule type="expression" dxfId="2454" priority="3171">
      <formula>MOD(ROW(),2)=1</formula>
    </cfRule>
  </conditionalFormatting>
  <conditionalFormatting sqref="E29">
    <cfRule type="expression" dxfId="2453" priority="3169">
      <formula>MOD(ROW(),2)=1</formula>
    </cfRule>
  </conditionalFormatting>
  <conditionalFormatting sqref="D29">
    <cfRule type="expression" dxfId="2452" priority="3168">
      <formula>MOD(ROW(),2)=1</formula>
    </cfRule>
  </conditionalFormatting>
  <conditionalFormatting sqref="C32">
    <cfRule type="expression" dxfId="2451" priority="3166">
      <formula>MOD(ROW(),2)=1</formula>
    </cfRule>
  </conditionalFormatting>
  <conditionalFormatting sqref="D32:E32">
    <cfRule type="expression" dxfId="2450" priority="3165">
      <formula>MOD(ROW(),2)=1</formula>
    </cfRule>
  </conditionalFormatting>
  <conditionalFormatting sqref="C31">
    <cfRule type="expression" dxfId="2449" priority="3164">
      <formula>MOD(ROW(),2)=1</formula>
    </cfRule>
  </conditionalFormatting>
  <conditionalFormatting sqref="D31:E31">
    <cfRule type="expression" dxfId="2448" priority="3163">
      <formula>MOD(ROW(),2)=1</formula>
    </cfRule>
  </conditionalFormatting>
  <conditionalFormatting sqref="D47">
    <cfRule type="expression" dxfId="2447" priority="3157">
      <formula>MOD(ROW(),2)=1</formula>
    </cfRule>
  </conditionalFormatting>
  <conditionalFormatting sqref="C35">
    <cfRule type="expression" dxfId="2446" priority="3162">
      <formula>MOD(ROW(),2)=1</formula>
    </cfRule>
  </conditionalFormatting>
  <conditionalFormatting sqref="D35:E35">
    <cfRule type="expression" dxfId="2445" priority="3161">
      <formula>MOD(ROW(),2)=1</formula>
    </cfRule>
  </conditionalFormatting>
  <conditionalFormatting sqref="C34">
    <cfRule type="expression" dxfId="2444" priority="3160">
      <formula>MOD(ROW(),2)=1</formula>
    </cfRule>
  </conditionalFormatting>
  <conditionalFormatting sqref="D34:E34">
    <cfRule type="expression" dxfId="2443" priority="3159">
      <formula>MOD(ROW(),2)=1</formula>
    </cfRule>
  </conditionalFormatting>
  <conditionalFormatting sqref="C47">
    <cfRule type="expression" dxfId="2442" priority="3156">
      <formula>MOD(ROW(),2)=1</formula>
    </cfRule>
  </conditionalFormatting>
  <conditionalFormatting sqref="E47">
    <cfRule type="expression" dxfId="2441" priority="3158">
      <formula>MOD(ROW(),2)=1</formula>
    </cfRule>
  </conditionalFormatting>
  <conditionalFormatting sqref="E60">
    <cfRule type="expression" dxfId="2440" priority="3155">
      <formula>MOD(ROW(),2)=1</formula>
    </cfRule>
  </conditionalFormatting>
  <conditionalFormatting sqref="D60">
    <cfRule type="expression" dxfId="2439" priority="3154">
      <formula>MOD(ROW(),2)=1</formula>
    </cfRule>
  </conditionalFormatting>
  <conditionalFormatting sqref="C60">
    <cfRule type="expression" dxfId="2438" priority="3153">
      <formula>MOD(ROW(),2)=1</formula>
    </cfRule>
  </conditionalFormatting>
  <conditionalFormatting sqref="C62">
    <cfRule type="expression" dxfId="2437" priority="3152">
      <formula>MOD(ROW(),2)=1</formula>
    </cfRule>
  </conditionalFormatting>
  <conditionalFormatting sqref="D61:E61">
    <cfRule type="expression" dxfId="2436" priority="3151">
      <formula>MOD(ROW(),2)=1</formula>
    </cfRule>
  </conditionalFormatting>
  <conditionalFormatting sqref="C61">
    <cfRule type="expression" dxfId="2435" priority="3150">
      <formula>MOD(ROW(),2)=1</formula>
    </cfRule>
  </conditionalFormatting>
  <conditionalFormatting sqref="E69">
    <cfRule type="expression" dxfId="2434" priority="3148">
      <formula>MOD(ROW(),2)=1</formula>
    </cfRule>
  </conditionalFormatting>
  <conditionalFormatting sqref="C69">
    <cfRule type="expression" dxfId="2433" priority="3147">
      <formula>MOD(ROW(),2)=1</formula>
    </cfRule>
  </conditionalFormatting>
  <conditionalFormatting sqref="D71">
    <cfRule type="expression" dxfId="2432" priority="3146">
      <formula>MOD(ROW(),2)=1</formula>
    </cfRule>
  </conditionalFormatting>
  <conditionalFormatting sqref="E71">
    <cfRule type="expression" dxfId="2431" priority="3145">
      <formula>MOD(ROW(),2)=1</formula>
    </cfRule>
  </conditionalFormatting>
  <conditionalFormatting sqref="C71">
    <cfRule type="expression" dxfId="2430" priority="3144">
      <formula>MOD(ROW(),2)=1</formula>
    </cfRule>
  </conditionalFormatting>
  <conditionalFormatting sqref="C94">
    <cfRule type="expression" dxfId="2429" priority="3141">
      <formula>MOD(ROW(),2)=1</formula>
    </cfRule>
  </conditionalFormatting>
  <conditionalFormatting sqref="D85">
    <cfRule type="expression" dxfId="2428" priority="3140">
      <formula>MOD(ROW(),2)=1</formula>
    </cfRule>
  </conditionalFormatting>
  <conditionalFormatting sqref="D94">
    <cfRule type="expression" dxfId="2427" priority="3142">
      <formula>MOD(ROW(),2)=1</formula>
    </cfRule>
  </conditionalFormatting>
  <conditionalFormatting sqref="E94">
    <cfRule type="expression" dxfId="2426" priority="3143">
      <formula>MOD(ROW(),2)=1</formula>
    </cfRule>
  </conditionalFormatting>
  <conditionalFormatting sqref="E88">
    <cfRule type="expression" dxfId="2425" priority="3137">
      <formula>MOD(ROW(),2)=1</formula>
    </cfRule>
  </conditionalFormatting>
  <conditionalFormatting sqref="E85">
    <cfRule type="expression" dxfId="2424" priority="3139">
      <formula>MOD(ROW(),2)=1</formula>
    </cfRule>
  </conditionalFormatting>
  <conditionalFormatting sqref="D88">
    <cfRule type="expression" dxfId="2423" priority="3136">
      <formula>MOD(ROW(),2)=1</formula>
    </cfRule>
  </conditionalFormatting>
  <conditionalFormatting sqref="C87">
    <cfRule type="expression" dxfId="2422" priority="3132">
      <formula>MOD(ROW(),2)=1</formula>
    </cfRule>
  </conditionalFormatting>
  <conditionalFormatting sqref="D87">
    <cfRule type="expression" dxfId="2421" priority="3133">
      <formula>MOD(ROW(),2)=1</formula>
    </cfRule>
  </conditionalFormatting>
  <conditionalFormatting sqref="D97">
    <cfRule type="expression" dxfId="2420" priority="3131">
      <formula>MOD(ROW(),2)=1</formula>
    </cfRule>
  </conditionalFormatting>
  <conditionalFormatting sqref="D99">
    <cfRule type="expression" dxfId="2419" priority="3125">
      <formula>MOD(ROW(),2)=1</formula>
    </cfRule>
  </conditionalFormatting>
  <conditionalFormatting sqref="E97">
    <cfRule type="expression" dxfId="2418" priority="3130">
      <formula>MOD(ROW(),2)=1</formula>
    </cfRule>
  </conditionalFormatting>
  <conditionalFormatting sqref="C97">
    <cfRule type="expression" dxfId="2417" priority="3129">
      <formula>MOD(ROW(),2)=1</formula>
    </cfRule>
  </conditionalFormatting>
  <conditionalFormatting sqref="D98">
    <cfRule type="expression" dxfId="2416" priority="3128">
      <formula>MOD(ROW(),2)=1</formula>
    </cfRule>
  </conditionalFormatting>
  <conditionalFormatting sqref="E98">
    <cfRule type="expression" dxfId="2415" priority="3127">
      <formula>MOD(ROW(),2)=1</formula>
    </cfRule>
  </conditionalFormatting>
  <conditionalFormatting sqref="C98">
    <cfRule type="expression" dxfId="2414" priority="3126">
      <formula>MOD(ROW(),2)=1</formula>
    </cfRule>
  </conditionalFormatting>
  <conditionalFormatting sqref="E99">
    <cfRule type="expression" dxfId="2413" priority="3124">
      <formula>MOD(ROW(),2)=1</formula>
    </cfRule>
  </conditionalFormatting>
  <conditionalFormatting sqref="C99">
    <cfRule type="expression" dxfId="2412" priority="3123">
      <formula>MOD(ROW(),2)=1</formula>
    </cfRule>
  </conditionalFormatting>
  <conditionalFormatting sqref="C125">
    <cfRule type="expression" dxfId="2411" priority="3122">
      <formula>MOD(ROW(),2)=1</formula>
    </cfRule>
  </conditionalFormatting>
  <conditionalFormatting sqref="D125">
    <cfRule type="expression" dxfId="2410" priority="3121">
      <formula>MOD(ROW(),2)=1</formula>
    </cfRule>
  </conditionalFormatting>
  <conditionalFormatting sqref="D106:E106">
    <cfRule type="expression" dxfId="2409" priority="3120">
      <formula>MOD(ROW(),2)=1</formula>
    </cfRule>
  </conditionalFormatting>
  <conditionalFormatting sqref="C106">
    <cfRule type="expression" dxfId="2408" priority="3119">
      <formula>MOD(ROW(),2)=1</formula>
    </cfRule>
  </conditionalFormatting>
  <conditionalFormatting sqref="E125">
    <cfRule type="expression" dxfId="2407" priority="3118">
      <formula>MOD(ROW(),2)=1</formula>
    </cfRule>
  </conditionalFormatting>
  <conditionalFormatting sqref="C137:D137">
    <cfRule type="expression" dxfId="2406" priority="3117">
      <formula>MOD(ROW(),2)=1</formula>
    </cfRule>
  </conditionalFormatting>
  <conditionalFormatting sqref="E137">
    <cfRule type="expression" dxfId="2405" priority="3116">
      <formula>MOD(ROW(),2)=1</formula>
    </cfRule>
  </conditionalFormatting>
  <conditionalFormatting sqref="C132:D132">
    <cfRule type="expression" dxfId="2404" priority="3115">
      <formula>MOD(ROW(),2)=1</formula>
    </cfRule>
  </conditionalFormatting>
  <conditionalFormatting sqref="C133:D133">
    <cfRule type="expression" dxfId="2403" priority="3113">
      <formula>MOD(ROW(),2)=1</formula>
    </cfRule>
  </conditionalFormatting>
  <conditionalFormatting sqref="E132">
    <cfRule type="expression" dxfId="2402" priority="3114">
      <formula>MOD(ROW(),2)=1</formula>
    </cfRule>
  </conditionalFormatting>
  <conditionalFormatting sqref="C134:D134">
    <cfRule type="expression" dxfId="2401" priority="3111">
      <formula>MOD(ROW(),2)=1</formula>
    </cfRule>
  </conditionalFormatting>
  <conditionalFormatting sqref="E133">
    <cfRule type="expression" dxfId="2400" priority="3112">
      <formula>MOD(ROW(),2)=1</formula>
    </cfRule>
  </conditionalFormatting>
  <conditionalFormatting sqref="C135:D135">
    <cfRule type="expression" dxfId="2399" priority="3109">
      <formula>MOD(ROW(),2)=1</formula>
    </cfRule>
  </conditionalFormatting>
  <conditionalFormatting sqref="E134">
    <cfRule type="expression" dxfId="2398" priority="3110">
      <formula>MOD(ROW(),2)=1</formula>
    </cfRule>
  </conditionalFormatting>
  <conditionalFormatting sqref="C136:D136">
    <cfRule type="expression" dxfId="2397" priority="3107">
      <formula>MOD(ROW(),2)=1</formula>
    </cfRule>
  </conditionalFormatting>
  <conditionalFormatting sqref="E135">
    <cfRule type="expression" dxfId="2396" priority="3108">
      <formula>MOD(ROW(),2)=1</formula>
    </cfRule>
  </conditionalFormatting>
  <conditionalFormatting sqref="E136">
    <cfRule type="expression" dxfId="2395" priority="3106">
      <formula>MOD(ROW(),2)=1</formula>
    </cfRule>
  </conditionalFormatting>
  <conditionalFormatting sqref="E177">
    <cfRule type="expression" dxfId="2394" priority="3105">
      <formula>MOD(ROW(),2)=1</formula>
    </cfRule>
  </conditionalFormatting>
  <conditionalFormatting sqref="D177">
    <cfRule type="expression" dxfId="2393" priority="3104">
      <formula>MOD(ROW(),2)=1</formula>
    </cfRule>
  </conditionalFormatting>
  <conditionalFormatting sqref="C177">
    <cfRule type="expression" dxfId="2392" priority="3103">
      <formula>MOD(ROW(),2)=1</formula>
    </cfRule>
  </conditionalFormatting>
  <conditionalFormatting sqref="D209">
    <cfRule type="expression" dxfId="2391" priority="3102">
      <formula>MOD(ROW(),2)=1</formula>
    </cfRule>
  </conditionalFormatting>
  <conditionalFormatting sqref="C209">
    <cfRule type="expression" dxfId="2390" priority="3101">
      <formula>MOD(ROW(),2)=1</formula>
    </cfRule>
  </conditionalFormatting>
  <conditionalFormatting sqref="C208">
    <cfRule type="expression" dxfId="2389" priority="3100">
      <formula>MOD(ROW(),2)=1</formula>
    </cfRule>
  </conditionalFormatting>
  <conditionalFormatting sqref="D206:E206">
    <cfRule type="expression" dxfId="2388" priority="3099">
      <formula>MOD(ROW(),2)=1</formula>
    </cfRule>
  </conditionalFormatting>
  <conditionalFormatting sqref="C206">
    <cfRule type="expression" dxfId="2387" priority="3098">
      <formula>MOD(ROW(),2)=1</formula>
    </cfRule>
  </conditionalFormatting>
  <conditionalFormatting sqref="D210:E210">
    <cfRule type="expression" dxfId="2386" priority="3097">
      <formula>MOD(ROW(),2)=1</formula>
    </cfRule>
  </conditionalFormatting>
  <conditionalFormatting sqref="C210">
    <cfRule type="expression" dxfId="2385" priority="3096">
      <formula>MOD(ROW(),2)=1</formula>
    </cfRule>
  </conditionalFormatting>
  <conditionalFormatting sqref="C215">
    <cfRule type="expression" dxfId="2384" priority="3091">
      <formula>MOD(ROW(),2)=1</formula>
    </cfRule>
  </conditionalFormatting>
  <conditionalFormatting sqref="C216:E217">
    <cfRule type="expression" dxfId="2383" priority="3089">
      <formula>MOD(ROW(),2)=1</formula>
    </cfRule>
  </conditionalFormatting>
  <conditionalFormatting sqref="E215">
    <cfRule type="expression" dxfId="2382" priority="3093">
      <formula>MOD(ROW(),2)=1</formula>
    </cfRule>
  </conditionalFormatting>
  <conditionalFormatting sqref="D215">
    <cfRule type="expression" dxfId="2381" priority="3092">
      <formula>MOD(ROW(),2)=1</formula>
    </cfRule>
  </conditionalFormatting>
  <conditionalFormatting sqref="E223">
    <cfRule type="expression" dxfId="2380" priority="3087">
      <formula>MOD(ROW(),2)=1</formula>
    </cfRule>
  </conditionalFormatting>
  <conditionalFormatting sqref="C223">
    <cfRule type="expression" dxfId="2379" priority="3090">
      <formula>MOD(ROW(),2)=1</formula>
    </cfRule>
  </conditionalFormatting>
  <conditionalFormatting sqref="D223">
    <cfRule type="expression" dxfId="2378" priority="3086">
      <formula>MOD(ROW(),2)=1</formula>
    </cfRule>
  </conditionalFormatting>
  <conditionalFormatting sqref="C218">
    <cfRule type="expression" dxfId="2377" priority="3084">
      <formula>MOD(ROW(),2)=1</formula>
    </cfRule>
  </conditionalFormatting>
  <conditionalFormatting sqref="E221">
    <cfRule type="expression" dxfId="2376" priority="3080">
      <formula>MOD(ROW(),2)=1</formula>
    </cfRule>
  </conditionalFormatting>
  <conditionalFormatting sqref="D218">
    <cfRule type="expression" dxfId="2375" priority="3082">
      <formula>MOD(ROW(),2)=1</formula>
    </cfRule>
  </conditionalFormatting>
  <conditionalFormatting sqref="C222">
    <cfRule type="expression" dxfId="2374" priority="3078">
      <formula>MOD(ROW(),2)=1</formula>
    </cfRule>
  </conditionalFormatting>
  <conditionalFormatting sqref="E218">
    <cfRule type="expression" dxfId="2373" priority="3083">
      <formula>MOD(ROW(),2)=1</formula>
    </cfRule>
  </conditionalFormatting>
  <conditionalFormatting sqref="D222">
    <cfRule type="expression" dxfId="2372" priority="3076">
      <formula>MOD(ROW(),2)=1</formula>
    </cfRule>
  </conditionalFormatting>
  <conditionalFormatting sqref="D221">
    <cfRule type="expression" dxfId="2371" priority="3079">
      <formula>MOD(ROW(),2)=1</formula>
    </cfRule>
  </conditionalFormatting>
  <conditionalFormatting sqref="C221">
    <cfRule type="expression" dxfId="2370" priority="3081">
      <formula>MOD(ROW(),2)=1</formula>
    </cfRule>
  </conditionalFormatting>
  <conditionalFormatting sqref="E222">
    <cfRule type="expression" dxfId="2369" priority="3077">
      <formula>MOD(ROW(),2)=1</formula>
    </cfRule>
  </conditionalFormatting>
  <conditionalFormatting sqref="C219">
    <cfRule type="expression" dxfId="2368" priority="3072">
      <formula>MOD(ROW(),2)=1</formula>
    </cfRule>
  </conditionalFormatting>
  <conditionalFormatting sqref="E219">
    <cfRule type="expression" dxfId="2367" priority="3071">
      <formula>MOD(ROW(),2)=1</formula>
    </cfRule>
  </conditionalFormatting>
  <conditionalFormatting sqref="D220">
    <cfRule type="expression" dxfId="2366" priority="3067">
      <formula>MOD(ROW(),2)=1</formula>
    </cfRule>
  </conditionalFormatting>
  <conditionalFormatting sqref="D219">
    <cfRule type="expression" dxfId="2365" priority="3070">
      <formula>MOD(ROW(),2)=1</formula>
    </cfRule>
  </conditionalFormatting>
  <conditionalFormatting sqref="C220">
    <cfRule type="expression" dxfId="2364" priority="3069">
      <formula>MOD(ROW(),2)=1</formula>
    </cfRule>
  </conditionalFormatting>
  <conditionalFormatting sqref="E220">
    <cfRule type="expression" dxfId="2363" priority="3068">
      <formula>MOD(ROW(),2)=1</formula>
    </cfRule>
  </conditionalFormatting>
  <conditionalFormatting sqref="C224">
    <cfRule type="expression" dxfId="2362" priority="3062">
      <formula>MOD(ROW(),2)=1</formula>
    </cfRule>
  </conditionalFormatting>
  <conditionalFormatting sqref="D224:E224">
    <cfRule type="expression" dxfId="2361" priority="3063">
      <formula>MOD(ROW(),2)=1</formula>
    </cfRule>
  </conditionalFormatting>
  <conditionalFormatting sqref="C256:C260 C262:C263">
    <cfRule type="expression" dxfId="2360" priority="3060">
      <formula>MOD(ROW(),2)=1</formula>
    </cfRule>
  </conditionalFormatting>
  <conditionalFormatting sqref="E256:E260 E262:E263">
    <cfRule type="expression" dxfId="2359" priority="3059">
      <formula>MOD(ROW(),2)=1</formula>
    </cfRule>
  </conditionalFormatting>
  <conditionalFormatting sqref="D257:D260 D262:D263">
    <cfRule type="expression" dxfId="2358" priority="3058">
      <formula>MOD(ROW(),2)=1</formula>
    </cfRule>
  </conditionalFormatting>
  <conditionalFormatting sqref="D256">
    <cfRule type="expression" dxfId="2357" priority="3057">
      <formula>MOD(ROW(),2)=1</formula>
    </cfRule>
  </conditionalFormatting>
  <conditionalFormatting sqref="C261">
    <cfRule type="expression" dxfId="2356" priority="3056">
      <formula>MOD(ROW(),2)=1</formula>
    </cfRule>
  </conditionalFormatting>
  <conditionalFormatting sqref="E261">
    <cfRule type="expression" dxfId="2355" priority="3055">
      <formula>MOD(ROW(),2)=1</formula>
    </cfRule>
  </conditionalFormatting>
  <conditionalFormatting sqref="D261">
    <cfRule type="expression" dxfId="2354" priority="3054">
      <formula>MOD(ROW(),2)=1</formula>
    </cfRule>
  </conditionalFormatting>
  <conditionalFormatting sqref="C264:C265">
    <cfRule type="expression" dxfId="2353" priority="3053">
      <formula>MOD(ROW(),2)=1</formula>
    </cfRule>
  </conditionalFormatting>
  <conditionalFormatting sqref="E264:E265">
    <cfRule type="expression" dxfId="2352" priority="3052">
      <formula>MOD(ROW(),2)=1</formula>
    </cfRule>
  </conditionalFormatting>
  <conditionalFormatting sqref="D265">
    <cfRule type="expression" dxfId="2351" priority="3051">
      <formula>MOD(ROW(),2)=1</formula>
    </cfRule>
  </conditionalFormatting>
  <conditionalFormatting sqref="D264">
    <cfRule type="expression" dxfId="2350" priority="3050">
      <formula>MOD(ROW(),2)=1</formula>
    </cfRule>
  </conditionalFormatting>
  <conditionalFormatting sqref="J179 J7 J100 I101:J102">
    <cfRule type="expression" dxfId="2349" priority="3049">
      <formula>MOD(ROW(),2)=1</formula>
    </cfRule>
  </conditionalFormatting>
  <conditionalFormatting sqref="I114:J115 I117:J117 J68 I122 J158 I118:I120 J194:J195 I213:J213 J188 I189">
    <cfRule type="expression" dxfId="2348" priority="3048">
      <formula>MOD(ROW(),2)=1</formula>
    </cfRule>
  </conditionalFormatting>
  <conditionalFormatting sqref="I111:J111">
    <cfRule type="expression" dxfId="2347" priority="3046">
      <formula>MOD(ROW(),2)=1</formula>
    </cfRule>
  </conditionalFormatting>
  <conditionalFormatting sqref="I112:J112 J5 J176 J70">
    <cfRule type="expression" dxfId="2346" priority="3047">
      <formula>MOD(ROW(),2)=1</formula>
    </cfRule>
  </conditionalFormatting>
  <conditionalFormatting sqref="J92 J83:J84">
    <cfRule type="expression" dxfId="2345" priority="3045">
      <formula>MOD(ROW(),2)=1</formula>
    </cfRule>
  </conditionalFormatting>
  <conditionalFormatting sqref="J105">
    <cfRule type="expression" dxfId="2344" priority="3044">
      <formula>MOD(ROW(),2)=1</formula>
    </cfRule>
  </conditionalFormatting>
  <conditionalFormatting sqref="I113">
    <cfRule type="expression" dxfId="2343" priority="3043">
      <formula>MOD(ROW(),2)=1</formula>
    </cfRule>
  </conditionalFormatting>
  <conditionalFormatting sqref="J23">
    <cfRule type="expression" dxfId="2342" priority="3042">
      <formula>MOD(ROW(),2)=1</formula>
    </cfRule>
  </conditionalFormatting>
  <conditionalFormatting sqref="J27">
    <cfRule type="expression" dxfId="2341" priority="3041">
      <formula>MOD(ROW(),2)=1</formula>
    </cfRule>
  </conditionalFormatting>
  <conditionalFormatting sqref="J28">
    <cfRule type="expression" dxfId="2340" priority="3040">
      <formula>MOD(ROW(),2)=1</formula>
    </cfRule>
  </conditionalFormatting>
  <conditionalFormatting sqref="I116:J116">
    <cfRule type="expression" dxfId="2339" priority="3039">
      <formula>MOD(ROW(),2)=1</formula>
    </cfRule>
  </conditionalFormatting>
  <conditionalFormatting sqref="J37">
    <cfRule type="expression" dxfId="2338" priority="3037">
      <formula>MOD(ROW(),2)=1</formula>
    </cfRule>
  </conditionalFormatting>
  <conditionalFormatting sqref="J58">
    <cfRule type="expression" dxfId="2337" priority="3036">
      <formula>MOD(ROW(),2)=1</formula>
    </cfRule>
  </conditionalFormatting>
  <conditionalFormatting sqref="J75">
    <cfRule type="expression" dxfId="2336" priority="3035">
      <formula>MOD(ROW(),2)=1</formula>
    </cfRule>
  </conditionalFormatting>
  <conditionalFormatting sqref="J161">
    <cfRule type="expression" dxfId="2335" priority="3032">
      <formula>MOD(ROW(),2)=1</formula>
    </cfRule>
  </conditionalFormatting>
  <conditionalFormatting sqref="J152">
    <cfRule type="expression" dxfId="2334" priority="3034">
      <formula>MOD(ROW(),2)=1</formula>
    </cfRule>
  </conditionalFormatting>
  <conditionalFormatting sqref="J160">
    <cfRule type="expression" dxfId="2333" priority="3033">
      <formula>MOD(ROW(),2)=1</formula>
    </cfRule>
  </conditionalFormatting>
  <conditionalFormatting sqref="J166">
    <cfRule type="expression" dxfId="2332" priority="3031">
      <formula>MOD(ROW(),2)=1</formula>
    </cfRule>
  </conditionalFormatting>
  <conditionalFormatting sqref="J225">
    <cfRule type="expression" dxfId="2331" priority="3029">
      <formula>MOD(ROW(),2)=1</formula>
    </cfRule>
  </conditionalFormatting>
  <conditionalFormatting sqref="I104:J104">
    <cfRule type="expression" dxfId="2330" priority="3030">
      <formula>MOD(ROW(),2)=1</formula>
    </cfRule>
  </conditionalFormatting>
  <conditionalFormatting sqref="J8">
    <cfRule type="expression" dxfId="2329" priority="3028">
      <formula>MOD(ROW(),2)=1</formula>
    </cfRule>
  </conditionalFormatting>
  <conditionalFormatting sqref="J153">
    <cfRule type="expression" dxfId="2328" priority="3027">
      <formula>MOD(ROW(),2)=1</formula>
    </cfRule>
  </conditionalFormatting>
  <conditionalFormatting sqref="J226">
    <cfRule type="expression" dxfId="2327" priority="3026">
      <formula>MOD(ROW(),2)=1</formula>
    </cfRule>
  </conditionalFormatting>
  <conditionalFormatting sqref="J178">
    <cfRule type="expression" dxfId="2326" priority="3025">
      <formula>MOD(ROW(),2)=1</formula>
    </cfRule>
  </conditionalFormatting>
  <conditionalFormatting sqref="J255">
    <cfRule type="expression" dxfId="2325" priority="3024">
      <formula>MOD(ROW(),2)=1</formula>
    </cfRule>
  </conditionalFormatting>
  <conditionalFormatting sqref="J193">
    <cfRule type="expression" dxfId="2324" priority="3023">
      <formula>MOD(ROW(),2)=1</formula>
    </cfRule>
  </conditionalFormatting>
  <conditionalFormatting sqref="I49:J49">
    <cfRule type="expression" dxfId="2323" priority="3022">
      <formula>MOD(ROW(),2)=1</formula>
    </cfRule>
  </conditionalFormatting>
  <conditionalFormatting sqref="I20">
    <cfRule type="expression" dxfId="2322" priority="3020">
      <formula>MOD(ROW(),2)=1</formula>
    </cfRule>
  </conditionalFormatting>
  <conditionalFormatting sqref="J15">
    <cfRule type="expression" dxfId="2321" priority="3019">
      <formula>MOD(ROW(),2)=1</formula>
    </cfRule>
  </conditionalFormatting>
  <conditionalFormatting sqref="J20">
    <cfRule type="expression" dxfId="2320" priority="3018">
      <formula>MOD(ROW(),2)=1</formula>
    </cfRule>
  </conditionalFormatting>
  <conditionalFormatting sqref="J22">
    <cfRule type="expression" dxfId="2319" priority="3017">
      <formula>MOD(ROW(),2)=1</formula>
    </cfRule>
  </conditionalFormatting>
  <conditionalFormatting sqref="I63">
    <cfRule type="expression" dxfId="2318" priority="3016">
      <formula>MOD(ROW(),2)=1</formula>
    </cfRule>
  </conditionalFormatting>
  <conditionalFormatting sqref="J86">
    <cfRule type="expression" dxfId="2317" priority="3015">
      <formula>MOD(ROW(),2)=1</formula>
    </cfRule>
  </conditionalFormatting>
  <conditionalFormatting sqref="J113">
    <cfRule type="expression" dxfId="2316" priority="3013">
      <formula>MOD(ROW(),2)=1</formula>
    </cfRule>
  </conditionalFormatting>
  <conditionalFormatting sqref="I96">
    <cfRule type="expression" dxfId="2315" priority="3014">
      <formula>MOD(ROW(),2)=1</formula>
    </cfRule>
  </conditionalFormatting>
  <conditionalFormatting sqref="J122">
    <cfRule type="expression" dxfId="2314" priority="3009">
      <formula>MOD(ROW(),2)=1</formula>
    </cfRule>
  </conditionalFormatting>
  <conditionalFormatting sqref="J119">
    <cfRule type="expression" dxfId="2313" priority="3011">
      <formula>MOD(ROW(),2)=1</formula>
    </cfRule>
  </conditionalFormatting>
  <conditionalFormatting sqref="J118">
    <cfRule type="expression" dxfId="2312" priority="3012">
      <formula>MOD(ROW(),2)=1</formula>
    </cfRule>
  </conditionalFormatting>
  <conditionalFormatting sqref="J120">
    <cfRule type="expression" dxfId="2311" priority="3010">
      <formula>MOD(ROW(),2)=1</formula>
    </cfRule>
  </conditionalFormatting>
  <conditionalFormatting sqref="J144">
    <cfRule type="expression" dxfId="2310" priority="3008">
      <formula>MOD(ROW(),2)=1</formula>
    </cfRule>
  </conditionalFormatting>
  <conditionalFormatting sqref="J145">
    <cfRule type="expression" dxfId="2309" priority="3007">
      <formula>MOD(ROW(),2)=1</formula>
    </cfRule>
  </conditionalFormatting>
  <conditionalFormatting sqref="I44">
    <cfRule type="expression" dxfId="2308" priority="3004">
      <formula>MOD(ROW(),2)=1</formula>
    </cfRule>
  </conditionalFormatting>
  <conditionalFormatting sqref="J44">
    <cfRule type="expression" dxfId="2307" priority="3003">
      <formula>MOD(ROW(),2)=1</formula>
    </cfRule>
  </conditionalFormatting>
  <conditionalFormatting sqref="J89">
    <cfRule type="expression" dxfId="2306" priority="3002">
      <formula>MOD(ROW(),2)=1</formula>
    </cfRule>
  </conditionalFormatting>
  <conditionalFormatting sqref="J108">
    <cfRule type="expression" dxfId="2305" priority="3001">
      <formula>MOD(ROW(),2)=1</formula>
    </cfRule>
  </conditionalFormatting>
  <conditionalFormatting sqref="I121">
    <cfRule type="expression" dxfId="2304" priority="3000">
      <formula>MOD(ROW(),2)=1</formula>
    </cfRule>
  </conditionalFormatting>
  <conditionalFormatting sqref="J121">
    <cfRule type="expression" dxfId="2303" priority="2999">
      <formula>MOD(ROW(),2)=1</formula>
    </cfRule>
  </conditionalFormatting>
  <conditionalFormatting sqref="J138:J139">
    <cfRule type="expression" dxfId="2302" priority="2998">
      <formula>MOD(ROW(),2)=1</formula>
    </cfRule>
  </conditionalFormatting>
  <conditionalFormatting sqref="J169:J170">
    <cfRule type="expression" dxfId="2301" priority="2996">
      <formula>MOD(ROW(),2)=1</formula>
    </cfRule>
  </conditionalFormatting>
  <conditionalFormatting sqref="J172">
    <cfRule type="expression" dxfId="2300" priority="2997">
      <formula>MOD(ROW(),2)=1</formula>
    </cfRule>
  </conditionalFormatting>
  <conditionalFormatting sqref="I179">
    <cfRule type="expression" dxfId="2299" priority="2992">
      <formula>MOD(ROW(),2)=1</formula>
    </cfRule>
  </conditionalFormatting>
  <conditionalFormatting sqref="J173">
    <cfRule type="expression" dxfId="2298" priority="2995">
      <formula>MOD(ROW(),2)=1</formula>
    </cfRule>
  </conditionalFormatting>
  <conditionalFormatting sqref="J209">
    <cfRule type="expression" dxfId="2297" priority="2990">
      <formula>MOD(ROW(),2)=1</formula>
    </cfRule>
  </conditionalFormatting>
  <conditionalFormatting sqref="J174">
    <cfRule type="expression" dxfId="2296" priority="2994">
      <formula>MOD(ROW(),2)=1</formula>
    </cfRule>
  </conditionalFormatting>
  <conditionalFormatting sqref="J181 J183">
    <cfRule type="expression" dxfId="2295" priority="2993">
      <formula>MOD(ROW(),2)=1</formula>
    </cfRule>
  </conditionalFormatting>
  <conditionalFormatting sqref="I181">
    <cfRule type="expression" dxfId="2294" priority="2991">
      <formula>MOD(ROW(),2)=1</formula>
    </cfRule>
  </conditionalFormatting>
  <conditionalFormatting sqref="J141">
    <cfRule type="expression" dxfId="2293" priority="2985">
      <formula>MOD(ROW(),2)=1</formula>
    </cfRule>
  </conditionalFormatting>
  <conditionalFormatting sqref="J109:J110">
    <cfRule type="expression" dxfId="2292" priority="2988">
      <formula>MOD(ROW(),2)=1</formula>
    </cfRule>
  </conditionalFormatting>
  <conditionalFormatting sqref="J143">
    <cfRule type="expression" dxfId="2291" priority="2987">
      <formula>MOD(ROW(),2)=1</formula>
    </cfRule>
  </conditionalFormatting>
  <conditionalFormatting sqref="I109:I110">
    <cfRule type="expression" dxfId="2290" priority="2989">
      <formula>MOD(ROW(),2)=1</formula>
    </cfRule>
  </conditionalFormatting>
  <conditionalFormatting sqref="J140">
    <cfRule type="expression" dxfId="2289" priority="2986">
      <formula>MOD(ROW(),2)=1</formula>
    </cfRule>
  </conditionalFormatting>
  <conditionalFormatting sqref="I108">
    <cfRule type="expression" dxfId="2288" priority="2983">
      <formula>MOD(ROW(),2)=1</formula>
    </cfRule>
  </conditionalFormatting>
  <conditionalFormatting sqref="I68">
    <cfRule type="expression" dxfId="2287" priority="2942">
      <formula>MOD(ROW(),2)=1</formula>
    </cfRule>
  </conditionalFormatting>
  <conditionalFormatting sqref="J205">
    <cfRule type="expression" dxfId="2286" priority="2982">
      <formula>MOD(ROW(),2)=1</formula>
    </cfRule>
  </conditionalFormatting>
  <conditionalFormatting sqref="J203">
    <cfRule type="expression" dxfId="2285" priority="2980">
      <formula>MOD(ROW(),2)=1</formula>
    </cfRule>
  </conditionalFormatting>
  <conditionalFormatting sqref="J202">
    <cfRule type="expression" dxfId="2284" priority="2979">
      <formula>MOD(ROW(),2)=1</formula>
    </cfRule>
  </conditionalFormatting>
  <conditionalFormatting sqref="J67">
    <cfRule type="expression" dxfId="2283" priority="2978">
      <formula>MOD(ROW(),2)=1</formula>
    </cfRule>
  </conditionalFormatting>
  <conditionalFormatting sqref="I67">
    <cfRule type="expression" dxfId="2282" priority="2977">
      <formula>MOD(ROW(),2)=1</formula>
    </cfRule>
  </conditionalFormatting>
  <conditionalFormatting sqref="J123">
    <cfRule type="expression" dxfId="2281" priority="2976">
      <formula>MOD(ROW(),2)=1</formula>
    </cfRule>
  </conditionalFormatting>
  <conditionalFormatting sqref="J157">
    <cfRule type="expression" dxfId="2280" priority="2975">
      <formula>MOD(ROW(),2)=1</formula>
    </cfRule>
  </conditionalFormatting>
  <conditionalFormatting sqref="I157">
    <cfRule type="expression" dxfId="2279" priority="2974">
      <formula>MOD(ROW(),2)=1</formula>
    </cfRule>
  </conditionalFormatting>
  <conditionalFormatting sqref="J156">
    <cfRule type="expression" dxfId="2278" priority="2973">
      <formula>MOD(ROW(),2)=1</formula>
    </cfRule>
  </conditionalFormatting>
  <conditionalFormatting sqref="J171">
    <cfRule type="expression" dxfId="2277" priority="2972">
      <formula>MOD(ROW(),2)=1</formula>
    </cfRule>
  </conditionalFormatting>
  <conditionalFormatting sqref="I208">
    <cfRule type="expression" dxfId="2276" priority="2971">
      <formula>MOD(ROW(),2)=1</formula>
    </cfRule>
  </conditionalFormatting>
  <conditionalFormatting sqref="I8">
    <cfRule type="expression" dxfId="2275" priority="2970">
      <formula>MOD(ROW(),2)=1</formula>
    </cfRule>
  </conditionalFormatting>
  <conditionalFormatting sqref="J18">
    <cfRule type="expression" dxfId="2274" priority="2966">
      <formula>MOD(ROW(),2)=1</formula>
    </cfRule>
  </conditionalFormatting>
  <conditionalFormatting sqref="J14">
    <cfRule type="expression" dxfId="2273" priority="2969">
      <formula>MOD(ROW(),2)=1</formula>
    </cfRule>
  </conditionalFormatting>
  <conditionalFormatting sqref="I15">
    <cfRule type="expression" dxfId="2272" priority="2968">
      <formula>MOD(ROW(),2)=1</formula>
    </cfRule>
  </conditionalFormatting>
  <conditionalFormatting sqref="I18">
    <cfRule type="expression" dxfId="2271" priority="2967">
      <formula>MOD(ROW(),2)=1</formula>
    </cfRule>
  </conditionalFormatting>
  <conditionalFormatting sqref="I21">
    <cfRule type="expression" dxfId="2270" priority="2965">
      <formula>MOD(ROW(),2)=1</formula>
    </cfRule>
  </conditionalFormatting>
  <conditionalFormatting sqref="J21">
    <cfRule type="expression" dxfId="2269" priority="2964">
      <formula>MOD(ROW(),2)=1</formula>
    </cfRule>
  </conditionalFormatting>
  <conditionalFormatting sqref="I22">
    <cfRule type="expression" dxfId="2268" priority="2963">
      <formula>MOD(ROW(),2)=1</formula>
    </cfRule>
  </conditionalFormatting>
  <conditionalFormatting sqref="I23">
    <cfRule type="expression" dxfId="2267" priority="2962">
      <formula>MOD(ROW(),2)=1</formula>
    </cfRule>
  </conditionalFormatting>
  <conditionalFormatting sqref="J26">
    <cfRule type="expression" dxfId="2266" priority="2961">
      <formula>MOD(ROW(),2)=1</formula>
    </cfRule>
  </conditionalFormatting>
  <conditionalFormatting sqref="I27">
    <cfRule type="expression" dxfId="2265" priority="2960">
      <formula>MOD(ROW(),2)=1</formula>
    </cfRule>
  </conditionalFormatting>
  <conditionalFormatting sqref="I28">
    <cfRule type="expression" dxfId="2264" priority="2959">
      <formula>MOD(ROW(),2)=1</formula>
    </cfRule>
  </conditionalFormatting>
  <conditionalFormatting sqref="I36">
    <cfRule type="expression" dxfId="2263" priority="2958">
      <formula>MOD(ROW(),2)=1</formula>
    </cfRule>
  </conditionalFormatting>
  <conditionalFormatting sqref="I37">
    <cfRule type="expression" dxfId="2262" priority="2955">
      <formula>MOD(ROW(),2)=1</formula>
    </cfRule>
  </conditionalFormatting>
  <conditionalFormatting sqref="J38:J42">
    <cfRule type="expression" dxfId="2261" priority="2954">
      <formula>MOD(ROW(),2)=1</formula>
    </cfRule>
  </conditionalFormatting>
  <conditionalFormatting sqref="I39:I43">
    <cfRule type="expression" dxfId="2260" priority="2953">
      <formula>MOD(ROW(),2)=1</formula>
    </cfRule>
  </conditionalFormatting>
  <conditionalFormatting sqref="I45">
    <cfRule type="expression" dxfId="2259" priority="2952">
      <formula>MOD(ROW(),2)=1</formula>
    </cfRule>
  </conditionalFormatting>
  <conditionalFormatting sqref="I90">
    <cfRule type="expression" dxfId="2258" priority="2929">
      <formula>MOD(ROW(),2)=1</formula>
    </cfRule>
  </conditionalFormatting>
  <conditionalFormatting sqref="J50">
    <cfRule type="expression" dxfId="2257" priority="2951">
      <formula>MOD(ROW(),2)=1</formula>
    </cfRule>
  </conditionalFormatting>
  <conditionalFormatting sqref="I89">
    <cfRule type="expression" dxfId="2256" priority="2930">
      <formula>MOD(ROW(),2)=1</formula>
    </cfRule>
  </conditionalFormatting>
  <conditionalFormatting sqref="I52">
    <cfRule type="expression" dxfId="2255" priority="2949">
      <formula>MOD(ROW(),2)=1</formula>
    </cfRule>
  </conditionalFormatting>
  <conditionalFormatting sqref="I84">
    <cfRule type="expression" dxfId="2254" priority="2931">
      <formula>MOD(ROW(),2)=1</formula>
    </cfRule>
  </conditionalFormatting>
  <conditionalFormatting sqref="I57">
    <cfRule type="expression" dxfId="2253" priority="2945">
      <formula>MOD(ROW(),2)=1</formula>
    </cfRule>
  </conditionalFormatting>
  <conditionalFormatting sqref="I55">
    <cfRule type="expression" dxfId="2252" priority="2946">
      <formula>MOD(ROW(),2)=1</formula>
    </cfRule>
  </conditionalFormatting>
  <conditionalFormatting sqref="I77:I78">
    <cfRule type="expression" dxfId="2251" priority="2939">
      <formula>MOD(ROW(),2)=1</formula>
    </cfRule>
  </conditionalFormatting>
  <conditionalFormatting sqref="J90">
    <cfRule type="expression" dxfId="2250" priority="2928">
      <formula>MOD(ROW(),2)=1</formula>
    </cfRule>
  </conditionalFormatting>
  <conditionalFormatting sqref="I95">
    <cfRule type="expression" dxfId="2249" priority="2922">
      <formula>MOD(ROW(),2)=1</formula>
    </cfRule>
  </conditionalFormatting>
  <conditionalFormatting sqref="I91">
    <cfRule type="expression" dxfId="2248" priority="2927">
      <formula>MOD(ROW(),2)=1</formula>
    </cfRule>
  </conditionalFormatting>
  <conditionalFormatting sqref="J96">
    <cfRule type="expression" dxfId="2247" priority="2921">
      <formula>MOD(ROW(),2)=1</formula>
    </cfRule>
  </conditionalFormatting>
  <conditionalFormatting sqref="J82">
    <cfRule type="expression" dxfId="2246" priority="2933">
      <formula>MOD(ROW(),2)=1</formula>
    </cfRule>
  </conditionalFormatting>
  <conditionalFormatting sqref="J167">
    <cfRule type="expression" dxfId="2245" priority="2890">
      <formula>MOD(ROW(),2)=1</formula>
    </cfRule>
  </conditionalFormatting>
  <conditionalFormatting sqref="I76">
    <cfRule type="expression" dxfId="2244" priority="2941">
      <formula>MOD(ROW(),2)=1</formula>
    </cfRule>
  </conditionalFormatting>
  <conditionalFormatting sqref="J76">
    <cfRule type="expression" dxfId="2243" priority="2940">
      <formula>MOD(ROW(),2)=1</formula>
    </cfRule>
  </conditionalFormatting>
  <conditionalFormatting sqref="J77:J78">
    <cfRule type="expression" dxfId="2242" priority="2938">
      <formula>MOD(ROW(),2)=1</formula>
    </cfRule>
  </conditionalFormatting>
  <conditionalFormatting sqref="I79">
    <cfRule type="expression" dxfId="2241" priority="2937">
      <formula>MOD(ROW(),2)=1</formula>
    </cfRule>
  </conditionalFormatting>
  <conditionalFormatting sqref="I80">
    <cfRule type="expression" dxfId="2240" priority="2936">
      <formula>MOD(ROW(),2)=1</formula>
    </cfRule>
  </conditionalFormatting>
  <conditionalFormatting sqref="J80">
    <cfRule type="expression" dxfId="2239" priority="2935">
      <formula>MOD(ROW(),2)=1</formula>
    </cfRule>
  </conditionalFormatting>
  <conditionalFormatting sqref="I81">
    <cfRule type="expression" dxfId="2238" priority="2934">
      <formula>MOD(ROW(),2)=1</formula>
    </cfRule>
  </conditionalFormatting>
  <conditionalFormatting sqref="I93">
    <cfRule type="expression" dxfId="2237" priority="2924">
      <formula>MOD(ROW(),2)=1</formula>
    </cfRule>
  </conditionalFormatting>
  <conditionalFormatting sqref="I83">
    <cfRule type="expression" dxfId="2236" priority="2932">
      <formula>MOD(ROW(),2)=1</formula>
    </cfRule>
  </conditionalFormatting>
  <conditionalFormatting sqref="I105">
    <cfRule type="expression" dxfId="2235" priority="2920">
      <formula>MOD(ROW(),2)=1</formula>
    </cfRule>
  </conditionalFormatting>
  <conditionalFormatting sqref="I171">
    <cfRule type="expression" dxfId="2234" priority="2889">
      <formula>MOD(ROW(),2)=1</formula>
    </cfRule>
  </conditionalFormatting>
  <conditionalFormatting sqref="I172">
    <cfRule type="expression" dxfId="2233" priority="2888">
      <formula>MOD(ROW(),2)=1</formula>
    </cfRule>
  </conditionalFormatting>
  <conditionalFormatting sqref="I148">
    <cfRule type="expression" dxfId="2232" priority="2906">
      <formula>MOD(ROW(),2)=1</formula>
    </cfRule>
  </conditionalFormatting>
  <conditionalFormatting sqref="J91">
    <cfRule type="expression" dxfId="2231" priority="2926">
      <formula>MOD(ROW(),2)=1</formula>
    </cfRule>
  </conditionalFormatting>
  <conditionalFormatting sqref="I92">
    <cfRule type="expression" dxfId="2230" priority="2925">
      <formula>MOD(ROW(),2)=1</formula>
    </cfRule>
  </conditionalFormatting>
  <conditionalFormatting sqref="J93">
    <cfRule type="expression" dxfId="2229" priority="2923">
      <formula>MOD(ROW(),2)=1</formula>
    </cfRule>
  </conditionalFormatting>
  <conditionalFormatting sqref="I107">
    <cfRule type="expression" dxfId="2228" priority="2919">
      <formula>MOD(ROW(),2)=1</formula>
    </cfRule>
  </conditionalFormatting>
  <conditionalFormatting sqref="J107">
    <cfRule type="expression" dxfId="2227" priority="2918">
      <formula>MOD(ROW(),2)=1</formula>
    </cfRule>
  </conditionalFormatting>
  <conditionalFormatting sqref="I138:I139">
    <cfRule type="expression" dxfId="2226" priority="2916">
      <formula>MOD(ROW(),2)=1</formula>
    </cfRule>
  </conditionalFormatting>
  <conditionalFormatting sqref="I123">
    <cfRule type="expression" dxfId="2225" priority="2917">
      <formula>MOD(ROW(),2)=1</formula>
    </cfRule>
  </conditionalFormatting>
  <conditionalFormatting sqref="I141">
    <cfRule type="expression" dxfId="2224" priority="2914">
      <formula>MOD(ROW(),2)=1</formula>
    </cfRule>
  </conditionalFormatting>
  <conditionalFormatting sqref="I144">
    <cfRule type="expression" dxfId="2223" priority="2910">
      <formula>MOD(ROW(),2)=1</formula>
    </cfRule>
  </conditionalFormatting>
  <conditionalFormatting sqref="I156">
    <cfRule type="expression" dxfId="2222" priority="2896">
      <formula>MOD(ROW(),2)=1</formula>
    </cfRule>
  </conditionalFormatting>
  <conditionalFormatting sqref="I140">
    <cfRule type="expression" dxfId="2221" priority="2915">
      <formula>MOD(ROW(),2)=1</formula>
    </cfRule>
  </conditionalFormatting>
  <conditionalFormatting sqref="I145">
    <cfRule type="expression" dxfId="2220" priority="2909">
      <formula>MOD(ROW(),2)=1</formula>
    </cfRule>
  </conditionalFormatting>
  <conditionalFormatting sqref="J142">
    <cfRule type="expression" dxfId="2219" priority="2913">
      <formula>MOD(ROW(),2)=1</formula>
    </cfRule>
  </conditionalFormatting>
  <conditionalFormatting sqref="I142:I143">
    <cfRule type="expression" dxfId="2218" priority="2912">
      <formula>MOD(ROW(),2)=1</formula>
    </cfRule>
  </conditionalFormatting>
  <conditionalFormatting sqref="I154">
    <cfRule type="expression" dxfId="2217" priority="2901">
      <formula>MOD(ROW(),2)=1</formula>
    </cfRule>
  </conditionalFormatting>
  <conditionalFormatting sqref="I146">
    <cfRule type="expression" dxfId="2216" priority="2908">
      <formula>MOD(ROW(),2)=1</formula>
    </cfRule>
  </conditionalFormatting>
  <conditionalFormatting sqref="J154">
    <cfRule type="expression" dxfId="2215" priority="2899">
      <formula>MOD(ROW(),2)=1</formula>
    </cfRule>
  </conditionalFormatting>
  <conditionalFormatting sqref="J163">
    <cfRule type="expression" dxfId="2214" priority="2891">
      <formula>MOD(ROW(),2)=1</formula>
    </cfRule>
  </conditionalFormatting>
  <conditionalFormatting sqref="I161">
    <cfRule type="expression" dxfId="2213" priority="2893">
      <formula>MOD(ROW(),2)=1</formula>
    </cfRule>
  </conditionalFormatting>
  <conditionalFormatting sqref="I155">
    <cfRule type="expression" dxfId="2212" priority="2898">
      <formula>MOD(ROW(),2)=1</formula>
    </cfRule>
  </conditionalFormatting>
  <conditionalFormatting sqref="J150">
    <cfRule type="expression" dxfId="2211" priority="2904">
      <formula>MOD(ROW(),2)=1</formula>
    </cfRule>
  </conditionalFormatting>
  <conditionalFormatting sqref="I152">
    <cfRule type="expression" dxfId="2210" priority="2903">
      <formula>MOD(ROW(),2)=1</formula>
    </cfRule>
  </conditionalFormatting>
  <conditionalFormatting sqref="I158">
    <cfRule type="expression" dxfId="2209" priority="2895">
      <formula>MOD(ROW(),2)=1</formula>
    </cfRule>
  </conditionalFormatting>
  <conditionalFormatting sqref="I160">
    <cfRule type="expression" dxfId="2208" priority="2894">
      <formula>MOD(ROW(),2)=1</formula>
    </cfRule>
  </conditionalFormatting>
  <conditionalFormatting sqref="I163">
    <cfRule type="expression" dxfId="2207" priority="2892">
      <formula>MOD(ROW(),2)=1</formula>
    </cfRule>
  </conditionalFormatting>
  <conditionalFormatting sqref="J9">
    <cfRule type="expression" dxfId="2206" priority="2869">
      <formula>MOD(ROW(),2)=1</formula>
    </cfRule>
  </conditionalFormatting>
  <conditionalFormatting sqref="J10">
    <cfRule type="expression" dxfId="2205" priority="2867">
      <formula>MOD(ROW(),2)=1</formula>
    </cfRule>
  </conditionalFormatting>
  <conditionalFormatting sqref="I173">
    <cfRule type="expression" dxfId="2204" priority="2887">
      <formula>MOD(ROW(),2)=1</formula>
    </cfRule>
  </conditionalFormatting>
  <conditionalFormatting sqref="I174">
    <cfRule type="expression" dxfId="2203" priority="2886">
      <formula>MOD(ROW(),2)=1</formula>
    </cfRule>
  </conditionalFormatting>
  <conditionalFormatting sqref="I194">
    <cfRule type="expression" dxfId="2202" priority="2880">
      <formula>MOD(ROW(),2)=1</formula>
    </cfRule>
  </conditionalFormatting>
  <conditionalFormatting sqref="I183">
    <cfRule type="expression" dxfId="2201" priority="2885">
      <formula>MOD(ROW(),2)=1</formula>
    </cfRule>
  </conditionalFormatting>
  <conditionalFormatting sqref="I184">
    <cfRule type="expression" dxfId="2200" priority="2884">
      <formula>MOD(ROW(),2)=1</formula>
    </cfRule>
  </conditionalFormatting>
  <conditionalFormatting sqref="I186">
    <cfRule type="expression" dxfId="2199" priority="2883">
      <formula>MOD(ROW(),2)=1</formula>
    </cfRule>
  </conditionalFormatting>
  <conditionalFormatting sqref="J186">
    <cfRule type="expression" dxfId="2198" priority="2882">
      <formula>MOD(ROW(),2)=1</formula>
    </cfRule>
  </conditionalFormatting>
  <conditionalFormatting sqref="J189">
    <cfRule type="expression" dxfId="2197" priority="2881">
      <formula>MOD(ROW(),2)=1</formula>
    </cfRule>
  </conditionalFormatting>
  <conditionalFormatting sqref="I195">
    <cfRule type="expression" dxfId="2196" priority="2879">
      <formula>MOD(ROW(),2)=1</formula>
    </cfRule>
  </conditionalFormatting>
  <conditionalFormatting sqref="J207">
    <cfRule type="expression" dxfId="2195" priority="2875">
      <formula>MOD(ROW(),2)=1</formula>
    </cfRule>
  </conditionalFormatting>
  <conditionalFormatting sqref="I204">
    <cfRule type="expression" dxfId="2194" priority="2877">
      <formula>MOD(ROW(),2)=1</formula>
    </cfRule>
  </conditionalFormatting>
  <conditionalFormatting sqref="I203">
    <cfRule type="expression" dxfId="2193" priority="2878">
      <formula>MOD(ROW(),2)=1</formula>
    </cfRule>
  </conditionalFormatting>
  <conditionalFormatting sqref="I207">
    <cfRule type="expression" dxfId="2192" priority="2876">
      <formula>MOD(ROW(),2)=1</formula>
    </cfRule>
  </conditionalFormatting>
  <conditionalFormatting sqref="I74">
    <cfRule type="expression" dxfId="2191" priority="2873">
      <formula>MOD(ROW(),2)=1</formula>
    </cfRule>
  </conditionalFormatting>
  <conditionalFormatting sqref="J73:J74">
    <cfRule type="expression" dxfId="2190" priority="2872">
      <formula>MOD(ROW(),2)=1</formula>
    </cfRule>
  </conditionalFormatting>
  <conditionalFormatting sqref="I100">
    <cfRule type="expression" dxfId="2189" priority="2871">
      <formula>MOD(ROW(),2)=1</formula>
    </cfRule>
  </conditionalFormatting>
  <conditionalFormatting sqref="I14">
    <cfRule type="expression" dxfId="2188" priority="2863">
      <formula>MOD(ROW(),2)=1</formula>
    </cfRule>
  </conditionalFormatting>
  <conditionalFormatting sqref="J59">
    <cfRule type="expression" dxfId="2187" priority="2816">
      <formula>MOD(ROW(),2)=1</formula>
    </cfRule>
  </conditionalFormatting>
  <conditionalFormatting sqref="I9">
    <cfRule type="expression" dxfId="2186" priority="2870">
      <formula>MOD(ROW(),2)=1</formula>
    </cfRule>
  </conditionalFormatting>
  <conditionalFormatting sqref="J66">
    <cfRule type="expression" dxfId="2185" priority="2815">
      <formula>MOD(ROW(),2)=1</formula>
    </cfRule>
  </conditionalFormatting>
  <conditionalFormatting sqref="I137">
    <cfRule type="expression" dxfId="2184" priority="2774">
      <formula>MOD(ROW(),2)=1</formula>
    </cfRule>
  </conditionalFormatting>
  <conditionalFormatting sqref="I16">
    <cfRule type="expression" dxfId="2183" priority="2862">
      <formula>MOD(ROW(),2)=1</formula>
    </cfRule>
  </conditionalFormatting>
  <conditionalFormatting sqref="J16">
    <cfRule type="expression" dxfId="2182" priority="2861">
      <formula>MOD(ROW(),2)=1</formula>
    </cfRule>
  </conditionalFormatting>
  <conditionalFormatting sqref="J6">
    <cfRule type="expression" dxfId="2181" priority="2860">
      <formula>MOD(ROW(),2)=1</formula>
    </cfRule>
  </conditionalFormatting>
  <conditionalFormatting sqref="I6">
    <cfRule type="expression" dxfId="2180" priority="2859">
      <formula>MOD(ROW(),2)=1</formula>
    </cfRule>
  </conditionalFormatting>
  <conditionalFormatting sqref="I7">
    <cfRule type="expression" dxfId="2179" priority="2858">
      <formula>MOD(ROW(),2)=1</formula>
    </cfRule>
  </conditionalFormatting>
  <conditionalFormatting sqref="J19">
    <cfRule type="expression" dxfId="2178" priority="2856">
      <formula>MOD(ROW(),2)=1</formula>
    </cfRule>
  </conditionalFormatting>
  <conditionalFormatting sqref="J17">
    <cfRule type="expression" dxfId="2177" priority="2857">
      <formula>MOD(ROW(),2)=1</formula>
    </cfRule>
  </conditionalFormatting>
  <conditionalFormatting sqref="I17">
    <cfRule type="expression" dxfId="2176" priority="2855">
      <formula>MOD(ROW(),2)=1</formula>
    </cfRule>
  </conditionalFormatting>
  <conditionalFormatting sqref="I19">
    <cfRule type="expression" dxfId="2175" priority="2854">
      <formula>MOD(ROW(),2)=1</formula>
    </cfRule>
  </conditionalFormatting>
  <conditionalFormatting sqref="I25:I26">
    <cfRule type="expression" dxfId="2174" priority="2851">
      <formula>MOD(ROW(),2)=1</formula>
    </cfRule>
  </conditionalFormatting>
  <conditionalFormatting sqref="I24">
    <cfRule type="expression" dxfId="2173" priority="2853">
      <formula>MOD(ROW(),2)=1</formula>
    </cfRule>
  </conditionalFormatting>
  <conditionalFormatting sqref="J24">
    <cfRule type="expression" dxfId="2172" priority="2852">
      <formula>MOD(ROW(),2)=1</formula>
    </cfRule>
  </conditionalFormatting>
  <conditionalFormatting sqref="I82">
    <cfRule type="expression" dxfId="2171" priority="2798">
      <formula>MOD(ROW(),2)=1</formula>
    </cfRule>
  </conditionalFormatting>
  <conditionalFormatting sqref="J11">
    <cfRule type="expression" dxfId="2170" priority="2849">
      <formula>MOD(ROW(),2)=1</formula>
    </cfRule>
  </conditionalFormatting>
  <conditionalFormatting sqref="I12">
    <cfRule type="expression" dxfId="2169" priority="2847">
      <formula>MOD(ROW(),2)=1</formula>
    </cfRule>
  </conditionalFormatting>
  <conditionalFormatting sqref="J36">
    <cfRule type="expression" dxfId="2168" priority="2844">
      <formula>MOD(ROW(),2)=1</formula>
    </cfRule>
  </conditionalFormatting>
  <conditionalFormatting sqref="J43">
    <cfRule type="expression" dxfId="2167" priority="2843">
      <formula>MOD(ROW(),2)=1</formula>
    </cfRule>
  </conditionalFormatting>
  <conditionalFormatting sqref="I29">
    <cfRule type="expression" dxfId="2166" priority="2842">
      <formula>MOD(ROW(),2)=1</formula>
    </cfRule>
  </conditionalFormatting>
  <conditionalFormatting sqref="J29">
    <cfRule type="expression" dxfId="2165" priority="2841">
      <formula>MOD(ROW(),2)=1</formula>
    </cfRule>
  </conditionalFormatting>
  <conditionalFormatting sqref="I32">
    <cfRule type="expression" dxfId="2164" priority="2840">
      <formula>MOD(ROW(),2)=1</formula>
    </cfRule>
  </conditionalFormatting>
  <conditionalFormatting sqref="J31">
    <cfRule type="expression" dxfId="2163" priority="2837">
      <formula>MOD(ROW(),2)=1</formula>
    </cfRule>
  </conditionalFormatting>
  <conditionalFormatting sqref="I33">
    <cfRule type="expression" dxfId="2162" priority="2839">
      <formula>MOD(ROW(),2)=1</formula>
    </cfRule>
  </conditionalFormatting>
  <conditionalFormatting sqref="J33">
    <cfRule type="expression" dxfId="2161" priority="2835">
      <formula>MOD(ROW(),2)=1</formula>
    </cfRule>
  </conditionalFormatting>
  <conditionalFormatting sqref="I31">
    <cfRule type="expression" dxfId="2160" priority="2838">
      <formula>MOD(ROW(),2)=1</formula>
    </cfRule>
  </conditionalFormatting>
  <conditionalFormatting sqref="J35">
    <cfRule type="expression" dxfId="2159" priority="2834">
      <formula>MOD(ROW(),2)=1</formula>
    </cfRule>
  </conditionalFormatting>
  <conditionalFormatting sqref="J32">
    <cfRule type="expression" dxfId="2158" priority="2836">
      <formula>MOD(ROW(),2)=1</formula>
    </cfRule>
  </conditionalFormatting>
  <conditionalFormatting sqref="I35">
    <cfRule type="expression" dxfId="2157" priority="2833">
      <formula>MOD(ROW(),2)=1</formula>
    </cfRule>
  </conditionalFormatting>
  <conditionalFormatting sqref="J34">
    <cfRule type="expression" dxfId="2156" priority="2832">
      <formula>MOD(ROW(),2)=1</formula>
    </cfRule>
  </conditionalFormatting>
  <conditionalFormatting sqref="I34">
    <cfRule type="expression" dxfId="2155" priority="2831">
      <formula>MOD(ROW(),2)=1</formula>
    </cfRule>
  </conditionalFormatting>
  <conditionalFormatting sqref="I47">
    <cfRule type="expression" dxfId="2154" priority="2829">
      <formula>MOD(ROW(),2)=1</formula>
    </cfRule>
  </conditionalFormatting>
  <conditionalFormatting sqref="J47">
    <cfRule type="expression" dxfId="2153" priority="2830">
      <formula>MOD(ROW(),2)=1</formula>
    </cfRule>
  </conditionalFormatting>
  <conditionalFormatting sqref="I50">
    <cfRule type="expression" dxfId="2152" priority="2811">
      <formula>MOD(ROW(),2)=1</formula>
    </cfRule>
  </conditionalFormatting>
  <conditionalFormatting sqref="J53">
    <cfRule type="expression" dxfId="2151" priority="2827">
      <formula>MOD(ROW(),2)=1</formula>
    </cfRule>
  </conditionalFormatting>
  <conditionalFormatting sqref="J51">
    <cfRule type="expression" dxfId="2150" priority="2826">
      <formula>MOD(ROW(),2)=1</formula>
    </cfRule>
  </conditionalFormatting>
  <conditionalFormatting sqref="J69">
    <cfRule type="expression" dxfId="2149" priority="2807">
      <formula>MOD(ROW(),2)=1</formula>
    </cfRule>
  </conditionalFormatting>
  <conditionalFormatting sqref="J72">
    <cfRule type="expression" dxfId="2148" priority="2801">
      <formula>MOD(ROW(),2)=1</formula>
    </cfRule>
  </conditionalFormatting>
  <conditionalFormatting sqref="J81">
    <cfRule type="expression" dxfId="2147" priority="2800">
      <formula>MOD(ROW(),2)=1</formula>
    </cfRule>
  </conditionalFormatting>
  <conditionalFormatting sqref="J62">
    <cfRule type="expression" dxfId="2146" priority="2822">
      <formula>MOD(ROW(),2)=1</formula>
    </cfRule>
  </conditionalFormatting>
  <conditionalFormatting sqref="I71">
    <cfRule type="expression" dxfId="2145" priority="2803">
      <formula>MOD(ROW(),2)=1</formula>
    </cfRule>
  </conditionalFormatting>
  <conditionalFormatting sqref="J94">
    <cfRule type="expression" dxfId="2144" priority="2795">
      <formula>MOD(ROW(),2)=1</formula>
    </cfRule>
  </conditionalFormatting>
  <conditionalFormatting sqref="I72">
    <cfRule type="expression" dxfId="2143" priority="2802">
      <formula>MOD(ROW(),2)=1</formula>
    </cfRule>
  </conditionalFormatting>
  <conditionalFormatting sqref="J55">
    <cfRule type="expression" dxfId="2142" priority="2818">
      <formula>MOD(ROW(),2)=1</formula>
    </cfRule>
  </conditionalFormatting>
  <conditionalFormatting sqref="J95">
    <cfRule type="expression" dxfId="2141" priority="2796">
      <formula>MOD(ROW(),2)=1</formula>
    </cfRule>
  </conditionalFormatting>
  <conditionalFormatting sqref="J60">
    <cfRule type="expression" dxfId="2140" priority="2814">
      <formula>MOD(ROW(),2)=1</formula>
    </cfRule>
  </conditionalFormatting>
  <conditionalFormatting sqref="I134">
    <cfRule type="expression" dxfId="2139" priority="2770">
      <formula>MOD(ROW(),2)=1</formula>
    </cfRule>
  </conditionalFormatting>
  <conditionalFormatting sqref="I61">
    <cfRule type="expression" dxfId="2138" priority="2809">
      <formula>MOD(ROW(),2)=1</formula>
    </cfRule>
  </conditionalFormatting>
  <conditionalFormatting sqref="I60">
    <cfRule type="expression" dxfId="2137" priority="2813">
      <formula>MOD(ROW(),2)=1</formula>
    </cfRule>
  </conditionalFormatting>
  <conditionalFormatting sqref="I62">
    <cfRule type="expression" dxfId="2136" priority="2812">
      <formula>MOD(ROW(),2)=1</formula>
    </cfRule>
  </conditionalFormatting>
  <conditionalFormatting sqref="J97">
    <cfRule type="expression" dxfId="2135" priority="2786">
      <formula>MOD(ROW(),2)=1</formula>
    </cfRule>
  </conditionalFormatting>
  <conditionalFormatting sqref="I85">
    <cfRule type="expression" dxfId="2134" priority="2793">
      <formula>MOD(ROW(),2)=1</formula>
    </cfRule>
  </conditionalFormatting>
  <conditionalFormatting sqref="I136">
    <cfRule type="expression" dxfId="2133" priority="2766">
      <formula>MOD(ROW(),2)=1</formula>
    </cfRule>
  </conditionalFormatting>
  <conditionalFormatting sqref="I69">
    <cfRule type="expression" dxfId="2132" priority="2806">
      <formula>MOD(ROW(),2)=1</formula>
    </cfRule>
  </conditionalFormatting>
  <conditionalFormatting sqref="I70">
    <cfRule type="expression" dxfId="2131" priority="2805">
      <formula>MOD(ROW(),2)=1</formula>
    </cfRule>
  </conditionalFormatting>
  <conditionalFormatting sqref="J71">
    <cfRule type="expression" dxfId="2130" priority="2804">
      <formula>MOD(ROW(),2)=1</formula>
    </cfRule>
  </conditionalFormatting>
  <conditionalFormatting sqref="J99">
    <cfRule type="expression" dxfId="2129" priority="2782">
      <formula>MOD(ROW(),2)=1</formula>
    </cfRule>
  </conditionalFormatting>
  <conditionalFormatting sqref="I106">
    <cfRule type="expression" dxfId="2128" priority="2781">
      <formula>MOD(ROW(),2)=1</formula>
    </cfRule>
  </conditionalFormatting>
  <conditionalFormatting sqref="I150">
    <cfRule type="expression" dxfId="2127" priority="2760">
      <formula>MOD(ROW(),2)=1</formula>
    </cfRule>
  </conditionalFormatting>
  <conditionalFormatting sqref="J151">
    <cfRule type="expression" dxfId="2126" priority="2759">
      <formula>MOD(ROW(),2)=1</formula>
    </cfRule>
  </conditionalFormatting>
  <conditionalFormatting sqref="J79">
    <cfRule type="expression" dxfId="2125" priority="2799">
      <formula>MOD(ROW(),2)=1</formula>
    </cfRule>
  </conditionalFormatting>
  <conditionalFormatting sqref="I162">
    <cfRule type="expression" dxfId="2124" priority="2757">
      <formula>MOD(ROW(),2)=1</formula>
    </cfRule>
  </conditionalFormatting>
  <conditionalFormatting sqref="I94">
    <cfRule type="expression" dxfId="2123" priority="2797">
      <formula>MOD(ROW(),2)=1</formula>
    </cfRule>
  </conditionalFormatting>
  <conditionalFormatting sqref="J85">
    <cfRule type="expression" dxfId="2122" priority="2794">
      <formula>MOD(ROW(),2)=1</formula>
    </cfRule>
  </conditionalFormatting>
  <conditionalFormatting sqref="J165">
    <cfRule type="expression" dxfId="2121" priority="2752">
      <formula>MOD(ROW(),2)=1</formula>
    </cfRule>
  </conditionalFormatting>
  <conditionalFormatting sqref="I86">
    <cfRule type="expression" dxfId="2120" priority="2792">
      <formula>MOD(ROW(),2)=1</formula>
    </cfRule>
  </conditionalFormatting>
  <conditionalFormatting sqref="I133">
    <cfRule type="expression" dxfId="2119" priority="2772">
      <formula>MOD(ROW(),2)=1</formula>
    </cfRule>
  </conditionalFormatting>
  <conditionalFormatting sqref="I87">
    <cfRule type="expression" dxfId="2118" priority="2788">
      <formula>MOD(ROW(),2)=1</formula>
    </cfRule>
  </conditionalFormatting>
  <conditionalFormatting sqref="J88">
    <cfRule type="expression" dxfId="2117" priority="2791">
      <formula>MOD(ROW(),2)=1</formula>
    </cfRule>
  </conditionalFormatting>
  <conditionalFormatting sqref="I88">
    <cfRule type="expression" dxfId="2116" priority="2790">
      <formula>MOD(ROW(),2)=1</formula>
    </cfRule>
  </conditionalFormatting>
  <conditionalFormatting sqref="J87">
    <cfRule type="expression" dxfId="2115" priority="2789">
      <formula>MOD(ROW(),2)=1</formula>
    </cfRule>
  </conditionalFormatting>
  <conditionalFormatting sqref="I176">
    <cfRule type="expression" dxfId="2114" priority="2745">
      <formula>MOD(ROW(),2)=1</formula>
    </cfRule>
  </conditionalFormatting>
  <conditionalFormatting sqref="I97">
    <cfRule type="expression" dxfId="2113" priority="2787">
      <formula>MOD(ROW(),2)=1</formula>
    </cfRule>
  </conditionalFormatting>
  <conditionalFormatting sqref="I98">
    <cfRule type="expression" dxfId="2112" priority="2784">
      <formula>MOD(ROW(),2)=1</formula>
    </cfRule>
  </conditionalFormatting>
  <conditionalFormatting sqref="J98">
    <cfRule type="expression" dxfId="2111" priority="2785">
      <formula>MOD(ROW(),2)=1</formula>
    </cfRule>
  </conditionalFormatting>
  <conditionalFormatting sqref="I99">
    <cfRule type="expression" dxfId="2110" priority="2783">
      <formula>MOD(ROW(),2)=1</formula>
    </cfRule>
  </conditionalFormatting>
  <conditionalFormatting sqref="J106">
    <cfRule type="expression" dxfId="2109" priority="2780">
      <formula>MOD(ROW(),2)=1</formula>
    </cfRule>
  </conditionalFormatting>
  <conditionalFormatting sqref="I125">
    <cfRule type="expression" dxfId="2108" priority="2779">
      <formula>MOD(ROW(),2)=1</formula>
    </cfRule>
  </conditionalFormatting>
  <conditionalFormatting sqref="J125">
    <cfRule type="expression" dxfId="2107" priority="2778">
      <formula>MOD(ROW(),2)=1</formula>
    </cfRule>
  </conditionalFormatting>
  <conditionalFormatting sqref="J137">
    <cfRule type="expression" dxfId="2106" priority="2777">
      <formula>MOD(ROW(),2)=1</formula>
    </cfRule>
  </conditionalFormatting>
  <conditionalFormatting sqref="I169">
    <cfRule type="expression" dxfId="2105" priority="2747">
      <formula>MOD(ROW(),2)=1</formula>
    </cfRule>
  </conditionalFormatting>
  <conditionalFormatting sqref="J133">
    <cfRule type="expression" dxfId="2104" priority="2773">
      <formula>MOD(ROW(),2)=1</formula>
    </cfRule>
  </conditionalFormatting>
  <conditionalFormatting sqref="I168">
    <cfRule type="expression" dxfId="2103" priority="2749">
      <formula>MOD(ROW(),2)=1</formula>
    </cfRule>
  </conditionalFormatting>
  <conditionalFormatting sqref="J134">
    <cfRule type="expression" dxfId="2102" priority="2771">
      <formula>MOD(ROW(),2)=1</formula>
    </cfRule>
  </conditionalFormatting>
  <conditionalFormatting sqref="I193">
    <cfRule type="expression" dxfId="2101" priority="2735">
      <formula>MOD(ROW(),2)=1</formula>
    </cfRule>
  </conditionalFormatting>
  <conditionalFormatting sqref="J135">
    <cfRule type="expression" dxfId="2100" priority="2769">
      <formula>MOD(ROW(),2)=1</formula>
    </cfRule>
  </conditionalFormatting>
  <conditionalFormatting sqref="I135">
    <cfRule type="expression" dxfId="2099" priority="2768">
      <formula>MOD(ROW(),2)=1</formula>
    </cfRule>
  </conditionalFormatting>
  <conditionalFormatting sqref="J136">
    <cfRule type="expression" dxfId="2098" priority="2767">
      <formula>MOD(ROW(),2)=1</formula>
    </cfRule>
  </conditionalFormatting>
  <conditionalFormatting sqref="I167">
    <cfRule type="expression" dxfId="2097" priority="2750">
      <formula>MOD(ROW(),2)=1</formula>
    </cfRule>
  </conditionalFormatting>
  <conditionalFormatting sqref="J146">
    <cfRule type="expression" dxfId="2096" priority="2764">
      <formula>MOD(ROW(),2)=1</formula>
    </cfRule>
  </conditionalFormatting>
  <conditionalFormatting sqref="J148">
    <cfRule type="expression" dxfId="2095" priority="2762">
      <formula>MOD(ROW(),2)=1</formula>
    </cfRule>
  </conditionalFormatting>
  <conditionalFormatting sqref="I151">
    <cfRule type="expression" dxfId="2094" priority="2761">
      <formula>MOD(ROW(),2)=1</formula>
    </cfRule>
  </conditionalFormatting>
  <conditionalFormatting sqref="I187">
    <cfRule type="expression" dxfId="2093" priority="2738">
      <formula>MOD(ROW(),2)=1</formula>
    </cfRule>
  </conditionalFormatting>
  <conditionalFormatting sqref="I192">
    <cfRule type="expression" dxfId="2092" priority="2736">
      <formula>MOD(ROW(),2)=1</formula>
    </cfRule>
  </conditionalFormatting>
  <conditionalFormatting sqref="J162">
    <cfRule type="expression" dxfId="2091" priority="2756">
      <formula>MOD(ROW(),2)=1</formula>
    </cfRule>
  </conditionalFormatting>
  <conditionalFormatting sqref="I206">
    <cfRule type="expression" dxfId="2090" priority="2719">
      <formula>MOD(ROW(),2)=1</formula>
    </cfRule>
  </conditionalFormatting>
  <conditionalFormatting sqref="J210">
    <cfRule type="expression" dxfId="2089" priority="2718">
      <formula>MOD(ROW(),2)=1</formula>
    </cfRule>
  </conditionalFormatting>
  <conditionalFormatting sqref="I209">
    <cfRule type="expression" dxfId="2088" priority="2715">
      <formula>MOD(ROW(),2)=1</formula>
    </cfRule>
  </conditionalFormatting>
  <conditionalFormatting sqref="I178">
    <cfRule type="expression" dxfId="2087" priority="2744">
      <formula>MOD(ROW(),2)=1</formula>
    </cfRule>
  </conditionalFormatting>
  <conditionalFormatting sqref="J206">
    <cfRule type="expression" dxfId="2086" priority="2720">
      <formula>MOD(ROW(),2)=1</formula>
    </cfRule>
  </conditionalFormatting>
  <conditionalFormatting sqref="J199">
    <cfRule type="expression" dxfId="2085" priority="2722">
      <formula>MOD(ROW(),2)=1</formula>
    </cfRule>
  </conditionalFormatting>
  <conditionalFormatting sqref="J177">
    <cfRule type="expression" dxfId="2084" priority="2743">
      <formula>MOD(ROW(),2)=1</formula>
    </cfRule>
  </conditionalFormatting>
  <conditionalFormatting sqref="J208">
    <cfRule type="expression" dxfId="2083" priority="2714">
      <formula>MOD(ROW(),2)=1</formula>
    </cfRule>
  </conditionalFormatting>
  <conditionalFormatting sqref="I177">
    <cfRule type="expression" dxfId="2082" priority="2742">
      <formula>MOD(ROW(),2)=1</formula>
    </cfRule>
  </conditionalFormatting>
  <conditionalFormatting sqref="J211">
    <cfRule type="expression" dxfId="2081" priority="2713">
      <formula>MOD(ROW(),2)=1</formula>
    </cfRule>
  </conditionalFormatting>
  <conditionalFormatting sqref="I196">
    <cfRule type="expression" dxfId="2080" priority="2732">
      <formula>MOD(ROW(),2)=1</formula>
    </cfRule>
  </conditionalFormatting>
  <conditionalFormatting sqref="J215">
    <cfRule type="expression" dxfId="2079" priority="2711">
      <formula>MOD(ROW(),2)=1</formula>
    </cfRule>
  </conditionalFormatting>
  <conditionalFormatting sqref="I216:J217">
    <cfRule type="expression" dxfId="2078" priority="2710">
      <formula>MOD(ROW(),2)=1</formula>
    </cfRule>
  </conditionalFormatting>
  <conditionalFormatting sqref="J196">
    <cfRule type="expression" dxfId="2077" priority="2728">
      <formula>MOD(ROW(),2)=1</formula>
    </cfRule>
  </conditionalFormatting>
  <conditionalFormatting sqref="I211">
    <cfRule type="expression" dxfId="2076" priority="2716">
      <formula>MOD(ROW(),2)=1</formula>
    </cfRule>
  </conditionalFormatting>
  <conditionalFormatting sqref="J200">
    <cfRule type="expression" dxfId="2075" priority="2726">
      <formula>MOD(ROW(),2)=1</formula>
    </cfRule>
  </conditionalFormatting>
  <conditionalFormatting sqref="I210">
    <cfRule type="expression" dxfId="2074" priority="2717">
      <formula>MOD(ROW(),2)=1</formula>
    </cfRule>
  </conditionalFormatting>
  <conditionalFormatting sqref="I215">
    <cfRule type="expression" dxfId="2073" priority="2712">
      <formula>MOD(ROW(),2)=1</formula>
    </cfRule>
  </conditionalFormatting>
  <conditionalFormatting sqref="J218">
    <cfRule type="expression" dxfId="2072" priority="2707">
      <formula>MOD(ROW(),2)=1</formula>
    </cfRule>
  </conditionalFormatting>
  <conditionalFormatting sqref="J221">
    <cfRule type="expression" dxfId="2071" priority="2705">
      <formula>MOD(ROW(),2)=1</formula>
    </cfRule>
  </conditionalFormatting>
  <conditionalFormatting sqref="I223">
    <cfRule type="expression" dxfId="2070" priority="2701">
      <formula>MOD(ROW(),2)=1</formula>
    </cfRule>
  </conditionalFormatting>
  <conditionalFormatting sqref="I218">
    <cfRule type="expression" dxfId="2069" priority="2706">
      <formula>MOD(ROW(),2)=1</formula>
    </cfRule>
  </conditionalFormatting>
  <conditionalFormatting sqref="I221">
    <cfRule type="expression" dxfId="2068" priority="2704">
      <formula>MOD(ROW(),2)=1</formula>
    </cfRule>
  </conditionalFormatting>
  <conditionalFormatting sqref="J223">
    <cfRule type="expression" dxfId="2067" priority="2700">
      <formula>MOD(ROW(),2)=1</formula>
    </cfRule>
  </conditionalFormatting>
  <conditionalFormatting sqref="J222">
    <cfRule type="expression" dxfId="2066" priority="2702">
      <formula>MOD(ROW(),2)=1</formula>
    </cfRule>
  </conditionalFormatting>
  <conditionalFormatting sqref="I222">
    <cfRule type="expression" dxfId="2065" priority="2703">
      <formula>MOD(ROW(),2)=1</formula>
    </cfRule>
  </conditionalFormatting>
  <conditionalFormatting sqref="I219">
    <cfRule type="expression" dxfId="2064" priority="2697">
      <formula>MOD(ROW(),2)=1</formula>
    </cfRule>
  </conditionalFormatting>
  <conditionalFormatting sqref="J220">
    <cfRule type="expression" dxfId="2063" priority="2695">
      <formula>MOD(ROW(),2)=1</formula>
    </cfRule>
  </conditionalFormatting>
  <conditionalFormatting sqref="J219">
    <cfRule type="expression" dxfId="2062" priority="2698">
      <formula>MOD(ROW(),2)=1</formula>
    </cfRule>
  </conditionalFormatting>
  <conditionalFormatting sqref="I220">
    <cfRule type="expression" dxfId="2061" priority="2694">
      <formula>MOD(ROW(),2)=1</formula>
    </cfRule>
  </conditionalFormatting>
  <conditionalFormatting sqref="I224">
    <cfRule type="expression" dxfId="2060" priority="2690">
      <formula>MOD(ROW(),2)=1</formula>
    </cfRule>
  </conditionalFormatting>
  <conditionalFormatting sqref="J224">
    <cfRule type="expression" dxfId="2059" priority="2691">
      <formula>MOD(ROW(),2)=1</formula>
    </cfRule>
  </conditionalFormatting>
  <conditionalFormatting sqref="I257:J260 I263:J263 I262">
    <cfRule type="expression" dxfId="2058" priority="2688">
      <formula>MOD(ROW(),2)=1</formula>
    </cfRule>
  </conditionalFormatting>
  <conditionalFormatting sqref="I256:J256">
    <cfRule type="expression" dxfId="2057" priority="2687">
      <formula>MOD(ROW(),2)=1</formula>
    </cfRule>
  </conditionalFormatting>
  <conditionalFormatting sqref="I261:J261">
    <cfRule type="expression" dxfId="2056" priority="2686">
      <formula>MOD(ROW(),2)=1</formula>
    </cfRule>
  </conditionalFormatting>
  <conditionalFormatting sqref="J262">
    <cfRule type="expression" dxfId="2055" priority="2685">
      <formula>MOD(ROW(),2)=1</formula>
    </cfRule>
  </conditionalFormatting>
  <conditionalFormatting sqref="I264:J265">
    <cfRule type="expression" dxfId="2054" priority="2684">
      <formula>MOD(ROW(),2)=1</formula>
    </cfRule>
  </conditionalFormatting>
  <conditionalFormatting sqref="X111 V68 X165:X166 X77:X78 W82 V75:W75 W5 U8 U10 W10 W8 U18 W20:W23 U20:U23 X20:X21 V20:V21 U25 W25 X27 U27:V27 W44:W45 U44:U45 U49:X49 U62:U63 W62:W63 W66:W68 U66:U68 U70:W70 W72 U72 W86:X86 W77:W79 V77:V78 W96:X96 AA100 X107 V105 U104:U105 W100:X101 W108:W111 U107:U111 V107 U188:U189 W188:X189 W199 U199 W207:W209 U207:U209 U140 W140 U55:W55 V165:V166 U181 W181 U183 AA55 X63 U59:W59 W89:X93 X160:X161 V160:V161 U165:U169 AA169 AA186:AA187 W192:W193 U192:U193 W145 U144:U145 U171:U172 W172 U201 W201 W104:W105 V168:X168 U57:V58 Y5:Z266">
    <cfRule type="expression" dxfId="2053" priority="2683">
      <formula>MOD(ROW(),2)=1</formula>
    </cfRule>
  </conditionalFormatting>
  <conditionalFormatting sqref="X10 V111 AA168 V10 AA68 U5:V5 V207 X207 U28 U82 U75 U86 U77:U79 U89:U93">
    <cfRule type="expression" dxfId="2052" priority="2682">
      <formula>MOD(ROW(),2)=1</formula>
    </cfRule>
  </conditionalFormatting>
  <conditionalFormatting sqref="AA107">
    <cfRule type="expression" dxfId="2051" priority="2680">
      <formula>MOD(ROW(),2)=1</formula>
    </cfRule>
  </conditionalFormatting>
  <conditionalFormatting sqref="AA105">
    <cfRule type="expression" dxfId="2050" priority="2677">
      <formula>MOD(ROW(),2)=1</formula>
    </cfRule>
  </conditionalFormatting>
  <conditionalFormatting sqref="AA65:AA66">
    <cfRule type="expression" dxfId="2049" priority="2679">
      <formula>MOD(ROW(),2)=1</formula>
    </cfRule>
  </conditionalFormatting>
  <conditionalFormatting sqref="AA64">
    <cfRule type="expression" dxfId="2048" priority="2676">
      <formula>MOD(ROW(),2)=1</formula>
    </cfRule>
  </conditionalFormatting>
  <conditionalFormatting sqref="AA155">
    <cfRule type="expression" dxfId="2047" priority="2639">
      <formula>MOD(ROW(),2)=1</formula>
    </cfRule>
  </conditionalFormatting>
  <conditionalFormatting sqref="AA36">
    <cfRule type="expression" dxfId="2046" priority="2674">
      <formula>MOD(ROW(),2)=1</formula>
    </cfRule>
  </conditionalFormatting>
  <conditionalFormatting sqref="AA37">
    <cfRule type="expression" dxfId="2045" priority="2672">
      <formula>MOD(ROW(),2)=1</formula>
    </cfRule>
  </conditionalFormatting>
  <conditionalFormatting sqref="V104 X104">
    <cfRule type="expression" dxfId="2044" priority="2671">
      <formula>MOD(ROW(),2)=1</formula>
    </cfRule>
  </conditionalFormatting>
  <conditionalFormatting sqref="V59">
    <cfRule type="expression" dxfId="2043" priority="2657">
      <formula>MOD(ROW(),2)=1</formula>
    </cfRule>
  </conditionalFormatting>
  <conditionalFormatting sqref="AA33">
    <cfRule type="expression" dxfId="2042" priority="2669">
      <formula>MOD(ROW(),2)=1</formula>
    </cfRule>
  </conditionalFormatting>
  <conditionalFormatting sqref="AA62">
    <cfRule type="expression" dxfId="2041" priority="2668">
      <formula>MOD(ROW(),2)=1</formula>
    </cfRule>
  </conditionalFormatting>
  <conditionalFormatting sqref="AA63">
    <cfRule type="expression" dxfId="2040" priority="2667">
      <formula>MOD(ROW(),2)=1</formula>
    </cfRule>
  </conditionalFormatting>
  <conditionalFormatting sqref="AA70">
    <cfRule type="expression" dxfId="2039" priority="2666">
      <formula>MOD(ROW(),2)=1</formula>
    </cfRule>
  </conditionalFormatting>
  <conditionalFormatting sqref="AA75">
    <cfRule type="expression" dxfId="2038" priority="2665">
      <formula>MOD(ROW(),2)=1</formula>
    </cfRule>
  </conditionalFormatting>
  <conditionalFormatting sqref="X57:X58">
    <cfRule type="expression" dxfId="2037" priority="2663">
      <formula>MOD(ROW(),2)=1</formula>
    </cfRule>
  </conditionalFormatting>
  <conditionalFormatting sqref="X59 X5">
    <cfRule type="expression" dxfId="2036" priority="2664">
      <formula>MOD(ROW(),2)=1</formula>
    </cfRule>
  </conditionalFormatting>
  <conditionalFormatting sqref="V62">
    <cfRule type="expression" dxfId="2035" priority="2655">
      <formula>MOD(ROW(),2)=1</formula>
    </cfRule>
  </conditionalFormatting>
  <conditionalFormatting sqref="X22">
    <cfRule type="expression" dxfId="2034" priority="2662">
      <formula>MOD(ROW(),2)=1</formula>
    </cfRule>
  </conditionalFormatting>
  <conditionalFormatting sqref="X62">
    <cfRule type="expression" dxfId="2033" priority="2661">
      <formula>MOD(ROW(),2)=1</formula>
    </cfRule>
  </conditionalFormatting>
  <conditionalFormatting sqref="X70">
    <cfRule type="expression" dxfId="2032" priority="2659">
      <formula>MOD(ROW(),2)=1</formula>
    </cfRule>
  </conditionalFormatting>
  <conditionalFormatting sqref="X75">
    <cfRule type="expression" dxfId="2031" priority="2658">
      <formula>MOD(ROW(),2)=1</formula>
    </cfRule>
  </conditionalFormatting>
  <conditionalFormatting sqref="X68">
    <cfRule type="expression" dxfId="2030" priority="2660">
      <formula>MOD(ROW(),2)=1</formula>
    </cfRule>
  </conditionalFormatting>
  <conditionalFormatting sqref="V22">
    <cfRule type="expression" dxfId="2029" priority="2656">
      <formula>MOD(ROW(),2)=1</formula>
    </cfRule>
  </conditionalFormatting>
  <conditionalFormatting sqref="AA161">
    <cfRule type="expression" dxfId="2028" priority="2644">
      <formula>MOD(ROW(),2)=1</formula>
    </cfRule>
  </conditionalFormatting>
  <conditionalFormatting sqref="AA83 AA76:AA78">
    <cfRule type="expression" dxfId="2027" priority="2654">
      <formula>MOD(ROW(),2)=1</formula>
    </cfRule>
  </conditionalFormatting>
  <conditionalFormatting sqref="AA104">
    <cfRule type="expression" dxfId="2026" priority="2653">
      <formula>MOD(ROW(),2)=1</formula>
    </cfRule>
  </conditionalFormatting>
  <conditionalFormatting sqref="AA111">
    <cfRule type="expression" dxfId="2025" priority="2652">
      <formula>MOD(ROW(),2)=1</formula>
    </cfRule>
  </conditionalFormatting>
  <conditionalFormatting sqref="AA147">
    <cfRule type="expression" dxfId="2024" priority="2651">
      <formula>MOD(ROW(),2)=1</formula>
    </cfRule>
  </conditionalFormatting>
  <conditionalFormatting sqref="AA148">
    <cfRule type="expression" dxfId="2023" priority="2650">
      <formula>MOD(ROW(),2)=1</formula>
    </cfRule>
  </conditionalFormatting>
  <conditionalFormatting sqref="AA149">
    <cfRule type="expression" dxfId="2022" priority="2649">
      <formula>MOD(ROW(),2)=1</formula>
    </cfRule>
  </conditionalFormatting>
  <conditionalFormatting sqref="AA150">
    <cfRule type="expression" dxfId="2021" priority="2648">
      <formula>MOD(ROW(),2)=1</formula>
    </cfRule>
  </conditionalFormatting>
  <conditionalFormatting sqref="AA151">
    <cfRule type="expression" dxfId="2020" priority="2647">
      <formula>MOD(ROW(),2)=1</formula>
    </cfRule>
  </conditionalFormatting>
  <conditionalFormatting sqref="AA152">
    <cfRule type="expression" dxfId="2019" priority="2646">
      <formula>MOD(ROW(),2)=1</formula>
    </cfRule>
  </conditionalFormatting>
  <conditionalFormatting sqref="AA160">
    <cfRule type="expression" dxfId="2018" priority="2645">
      <formula>MOD(ROW(),2)=1</formula>
    </cfRule>
  </conditionalFormatting>
  <conditionalFormatting sqref="X145">
    <cfRule type="expression" dxfId="2017" priority="2598">
      <formula>MOD(ROW(),2)=1</formula>
    </cfRule>
  </conditionalFormatting>
  <conditionalFormatting sqref="AA17">
    <cfRule type="expression" dxfId="2016" priority="2386">
      <formula>MOD(ROW(),2)=1</formula>
    </cfRule>
  </conditionalFormatting>
  <conditionalFormatting sqref="AA165">
    <cfRule type="expression" dxfId="2015" priority="2642">
      <formula>MOD(ROW(),2)=1</formula>
    </cfRule>
  </conditionalFormatting>
  <conditionalFormatting sqref="AA166">
    <cfRule type="expression" dxfId="2014" priority="2641">
      <formula>MOD(ROW(),2)=1</formula>
    </cfRule>
  </conditionalFormatting>
  <conditionalFormatting sqref="AA154">
    <cfRule type="expression" dxfId="2013" priority="2632">
      <formula>MOD(ROW(),2)=1</formula>
    </cfRule>
  </conditionalFormatting>
  <conditionalFormatting sqref="AA188">
    <cfRule type="expression" dxfId="2012" priority="2630">
      <formula>MOD(ROW(),2)=1</formula>
    </cfRule>
  </conditionalFormatting>
  <conditionalFormatting sqref="V8">
    <cfRule type="expression" dxfId="2011" priority="2635">
      <formula>MOD(ROW(),2)=1</formula>
    </cfRule>
  </conditionalFormatting>
  <conditionalFormatting sqref="X8">
    <cfRule type="expression" dxfId="2010" priority="2634">
      <formula>MOD(ROW(),2)=1</formula>
    </cfRule>
  </conditionalFormatting>
  <conditionalFormatting sqref="AA153">
    <cfRule type="expression" dxfId="2009" priority="2633">
      <formula>MOD(ROW(),2)=1</formula>
    </cfRule>
  </conditionalFormatting>
  <conditionalFormatting sqref="AA51">
    <cfRule type="expression" dxfId="2008" priority="2629">
      <formula>MOD(ROW(),2)=1</formula>
    </cfRule>
  </conditionalFormatting>
  <conditionalFormatting sqref="AA189">
    <cfRule type="expression" dxfId="2007" priority="2631">
      <formula>MOD(ROW(),2)=1</formula>
    </cfRule>
  </conditionalFormatting>
  <conditionalFormatting sqref="AA7">
    <cfRule type="expression" dxfId="2006" priority="2628">
      <formula>MOD(ROW(),2)=1</formula>
    </cfRule>
  </conditionalFormatting>
  <conditionalFormatting sqref="AA59">
    <cfRule type="expression" dxfId="2005" priority="2625">
      <formula>MOD(ROW(),2)=1</formula>
    </cfRule>
  </conditionalFormatting>
  <conditionalFormatting sqref="AA57">
    <cfRule type="expression" dxfId="2004" priority="2627">
      <formula>MOD(ROW(),2)=1</formula>
    </cfRule>
  </conditionalFormatting>
  <conditionalFormatting sqref="AA58">
    <cfRule type="expression" dxfId="2003" priority="2626">
      <formula>MOD(ROW(),2)=1</formula>
    </cfRule>
  </conditionalFormatting>
  <conditionalFormatting sqref="AA95">
    <cfRule type="expression" dxfId="2002" priority="2624">
      <formula>MOD(ROW(),2)=1</formula>
    </cfRule>
  </conditionalFormatting>
  <conditionalFormatting sqref="AA16">
    <cfRule type="expression" dxfId="2001" priority="2578">
      <formula>MOD(ROW(),2)=1</formula>
    </cfRule>
  </conditionalFormatting>
  <conditionalFormatting sqref="X36">
    <cfRule type="expression" dxfId="2000" priority="2620">
      <formula>MOD(ROW(),2)=1</formula>
    </cfRule>
  </conditionalFormatting>
  <conditionalFormatting sqref="V23">
    <cfRule type="expression" dxfId="1999" priority="2623">
      <formula>MOD(ROW(),2)=1</formula>
    </cfRule>
  </conditionalFormatting>
  <conditionalFormatting sqref="V36">
    <cfRule type="expression" dxfId="1998" priority="2621">
      <formula>MOD(ROW(),2)=1</formula>
    </cfRule>
  </conditionalFormatting>
  <conditionalFormatting sqref="X37">
    <cfRule type="expression" dxfId="1997" priority="2617">
      <formula>MOD(ROW(),2)=1</formula>
    </cfRule>
  </conditionalFormatting>
  <conditionalFormatting sqref="AA13">
    <cfRule type="expression" dxfId="1996" priority="2586">
      <formula>MOD(ROW(),2)=1</formula>
    </cfRule>
  </conditionalFormatting>
  <conditionalFormatting sqref="V28">
    <cfRule type="expression" dxfId="1995" priority="2616">
      <formula>MOD(ROW(),2)=1</formula>
    </cfRule>
  </conditionalFormatting>
  <conditionalFormatting sqref="X28">
    <cfRule type="expression" dxfId="1994" priority="2615">
      <formula>MOD(ROW(),2)=1</formula>
    </cfRule>
  </conditionalFormatting>
  <conditionalFormatting sqref="AA101">
    <cfRule type="expression" dxfId="1993" priority="2614">
      <formula>MOD(ROW(),2)=1</formula>
    </cfRule>
  </conditionalFormatting>
  <conditionalFormatting sqref="V228">
    <cfRule type="expression" dxfId="1992" priority="2610">
      <formula>MOD(ROW(),2)=1</formula>
    </cfRule>
  </conditionalFormatting>
  <conditionalFormatting sqref="V254 V226:V227">
    <cfRule type="expression" dxfId="1991" priority="2611">
      <formula>MOD(ROW(),2)=1</formula>
    </cfRule>
  </conditionalFormatting>
  <conditionalFormatting sqref="AA254">
    <cfRule type="expression" dxfId="1990" priority="2608">
      <formula>MOD(ROW(),2)=1</formula>
    </cfRule>
  </conditionalFormatting>
  <conditionalFormatting sqref="X66">
    <cfRule type="expression" dxfId="1989" priority="2607">
      <formula>MOD(ROW(),2)=1</formula>
    </cfRule>
  </conditionalFormatting>
  <conditionalFormatting sqref="AA52">
    <cfRule type="expression" dxfId="1988" priority="2605">
      <formula>MOD(ROW(),2)=1</formula>
    </cfRule>
  </conditionalFormatting>
  <conditionalFormatting sqref="V255">
    <cfRule type="expression" dxfId="1987" priority="2601">
      <formula>MOD(ROW(),2)=1</formula>
    </cfRule>
  </conditionalFormatting>
  <conditionalFormatting sqref="AA255">
    <cfRule type="expression" dxfId="1986" priority="2600">
      <formula>MOD(ROW(),2)=1</formula>
    </cfRule>
  </conditionalFormatting>
  <conditionalFormatting sqref="AA145:AA146">
    <cfRule type="expression" dxfId="1985" priority="2599">
      <formula>MOD(ROW(),2)=1</formula>
    </cfRule>
  </conditionalFormatting>
  <conditionalFormatting sqref="X79">
    <cfRule type="expression" dxfId="1984" priority="2577">
      <formula>MOD(ROW(),2)=1</formula>
    </cfRule>
  </conditionalFormatting>
  <conditionalFormatting sqref="V145">
    <cfRule type="expression" dxfId="1983" priority="2597">
      <formula>MOD(ROW(),2)=1</formula>
    </cfRule>
  </conditionalFormatting>
  <conditionalFormatting sqref="AA38:AA43">
    <cfRule type="expression" dxfId="1982" priority="2449">
      <formula>MOD(ROW(),2)=1</formula>
    </cfRule>
  </conditionalFormatting>
  <conditionalFormatting sqref="V193 AA193 X193">
    <cfRule type="expression" dxfId="1981" priority="2592">
      <formula>MOD(ROW(),2)=1</formula>
    </cfRule>
  </conditionalFormatting>
  <conditionalFormatting sqref="V192 AA192 X192">
    <cfRule type="expression" dxfId="1980" priority="2593">
      <formula>MOD(ROW(),2)=1</formula>
    </cfRule>
  </conditionalFormatting>
  <conditionalFormatting sqref="AA20">
    <cfRule type="expression" dxfId="1979" priority="2589">
      <formula>MOD(ROW(),2)=1</formula>
    </cfRule>
  </conditionalFormatting>
  <conditionalFormatting sqref="X15">
    <cfRule type="expression" dxfId="1978" priority="2583">
      <formula>MOD(ROW(),2)=1</formula>
    </cfRule>
  </conditionalFormatting>
  <conditionalFormatting sqref="V15">
    <cfRule type="expression" dxfId="1977" priority="2582">
      <formula>MOD(ROW(),2)=1</formula>
    </cfRule>
  </conditionalFormatting>
  <conditionalFormatting sqref="AA14">
    <cfRule type="expression" dxfId="1976" priority="2584">
      <formula>MOD(ROW(),2)=1</formula>
    </cfRule>
  </conditionalFormatting>
  <conditionalFormatting sqref="AA208">
    <cfRule type="expression" dxfId="1975" priority="2477">
      <formula>MOD(ROW(),2)=1</formula>
    </cfRule>
  </conditionalFormatting>
  <conditionalFormatting sqref="AA82">
    <cfRule type="expression" dxfId="1974" priority="2572">
      <formula>MOD(ROW(),2)=1</formula>
    </cfRule>
  </conditionalFormatting>
  <conditionalFormatting sqref="AA15">
    <cfRule type="expression" dxfId="1973" priority="2581">
      <formula>MOD(ROW(),2)=1</formula>
    </cfRule>
  </conditionalFormatting>
  <conditionalFormatting sqref="V16">
    <cfRule type="expression" dxfId="1972" priority="2579">
      <formula>MOD(ROW(),2)=1</formula>
    </cfRule>
  </conditionalFormatting>
  <conditionalFormatting sqref="AA69">
    <cfRule type="expression" dxfId="1971" priority="2307">
      <formula>MOD(ROW(),2)=1</formula>
    </cfRule>
  </conditionalFormatting>
  <conditionalFormatting sqref="X16">
    <cfRule type="expression" dxfId="1970" priority="2580">
      <formula>MOD(ROW(),2)=1</formula>
    </cfRule>
  </conditionalFormatting>
  <conditionalFormatting sqref="X82">
    <cfRule type="expression" dxfId="1969" priority="2574">
      <formula>MOD(ROW(),2)=1</formula>
    </cfRule>
  </conditionalFormatting>
  <conditionalFormatting sqref="V79">
    <cfRule type="expression" dxfId="1968" priority="2576">
      <formula>MOD(ROW(),2)=1</formula>
    </cfRule>
  </conditionalFormatting>
  <conditionalFormatting sqref="AA79">
    <cfRule type="expression" dxfId="1967" priority="2575">
      <formula>MOD(ROW(),2)=1</formula>
    </cfRule>
  </conditionalFormatting>
  <conditionalFormatting sqref="V82">
    <cfRule type="expression" dxfId="1966" priority="2573">
      <formula>MOD(ROW(),2)=1</formula>
    </cfRule>
  </conditionalFormatting>
  <conditionalFormatting sqref="AA84">
    <cfRule type="expression" dxfId="1965" priority="2571">
      <formula>MOD(ROW(),2)=1</formula>
    </cfRule>
  </conditionalFormatting>
  <conditionalFormatting sqref="V86">
    <cfRule type="expression" dxfId="1964" priority="2570">
      <formula>MOD(ROW(),2)=1</formula>
    </cfRule>
  </conditionalFormatting>
  <conditionalFormatting sqref="AA92">
    <cfRule type="expression" dxfId="1963" priority="2568">
      <formula>MOD(ROW(),2)=1</formula>
    </cfRule>
  </conditionalFormatting>
  <conditionalFormatting sqref="V93">
    <cfRule type="expression" dxfId="1962" priority="2567">
      <formula>MOD(ROW(),2)=1</formula>
    </cfRule>
  </conditionalFormatting>
  <conditionalFormatting sqref="V92">
    <cfRule type="expression" dxfId="1961" priority="2569">
      <formula>MOD(ROW(),2)=1</formula>
    </cfRule>
  </conditionalFormatting>
  <conditionalFormatting sqref="AA93">
    <cfRule type="expression" dxfId="1960" priority="2566">
      <formula>MOD(ROW(),2)=1</formula>
    </cfRule>
  </conditionalFormatting>
  <conditionalFormatting sqref="AA144">
    <cfRule type="expression" dxfId="1959" priority="2562">
      <formula>MOD(ROW(),2)=1</formula>
    </cfRule>
  </conditionalFormatting>
  <conditionalFormatting sqref="V108 X108">
    <cfRule type="expression" dxfId="1958" priority="2549">
      <formula>MOD(ROW(),2)=1</formula>
    </cfRule>
  </conditionalFormatting>
  <conditionalFormatting sqref="AA108">
    <cfRule type="expression" dxfId="1957" priority="2548">
      <formula>MOD(ROW(),2)=1</formula>
    </cfRule>
  </conditionalFormatting>
  <conditionalFormatting sqref="V144 X144">
    <cfRule type="expression" dxfId="1956" priority="2563">
      <formula>MOD(ROW(),2)=1</formula>
    </cfRule>
  </conditionalFormatting>
  <conditionalFormatting sqref="V109:V110 X109:X110">
    <cfRule type="expression" dxfId="1955" priority="2523">
      <formula>MOD(ROW(),2)=1</formula>
    </cfRule>
  </conditionalFormatting>
  <conditionalFormatting sqref="AA23">
    <cfRule type="expression" dxfId="1954" priority="2518">
      <formula>MOD(ROW(),2)=1</formula>
    </cfRule>
  </conditionalFormatting>
  <conditionalFormatting sqref="V25">
    <cfRule type="expression" dxfId="1953" priority="2559">
      <formula>MOD(ROW(),2)=1</formula>
    </cfRule>
  </conditionalFormatting>
  <conditionalFormatting sqref="AA44">
    <cfRule type="expression" dxfId="1952" priority="2557">
      <formula>MOD(ROW(),2)=1</formula>
    </cfRule>
  </conditionalFormatting>
  <conditionalFormatting sqref="X44">
    <cfRule type="expression" dxfId="1951" priority="2555">
      <formula>MOD(ROW(),2)=1</formula>
    </cfRule>
  </conditionalFormatting>
  <conditionalFormatting sqref="V89">
    <cfRule type="expression" dxfId="1950" priority="2554">
      <formula>MOD(ROW(),2)=1</formula>
    </cfRule>
  </conditionalFormatting>
  <conditionalFormatting sqref="AA89">
    <cfRule type="expression" dxfId="1949" priority="2553">
      <formula>MOD(ROW(),2)=1</formula>
    </cfRule>
  </conditionalFormatting>
  <conditionalFormatting sqref="V90:V91">
    <cfRule type="expression" dxfId="1948" priority="2552">
      <formula>MOD(ROW(),2)=1</formula>
    </cfRule>
  </conditionalFormatting>
  <conditionalFormatting sqref="AA90:AA91">
    <cfRule type="expression" dxfId="1947" priority="2551">
      <formula>MOD(ROW(),2)=1</formula>
    </cfRule>
  </conditionalFormatting>
  <conditionalFormatting sqref="AA96">
    <cfRule type="expression" dxfId="1946" priority="2550">
      <formula>MOD(ROW(),2)=1</formula>
    </cfRule>
  </conditionalFormatting>
  <conditionalFormatting sqref="P47 P50 P52 P54 P56 P58 P60 P62 P64 P66 P68 P70 P72 P74 P76 P78 P80 P82 P84 P86 P88 P90 P92 P94 P96 P98 P100 P105 P107 P109 P111 P145 P147 P149 P151 P153 P155 P161 P163 P165 P167 P169 P171 P173 P181 P183 P186 P188 P193 P197 P199 P201 P207 P209 P211 P213 P219 P221 P223 P225 P227 P255 P257 P259 P261 P263 P265 P216:P217">
    <cfRule type="expression" dxfId="1945" priority="1959">
      <formula>MOD(ROW(),2)=1</formula>
    </cfRule>
  </conditionalFormatting>
  <conditionalFormatting sqref="X208">
    <cfRule type="expression" dxfId="1944" priority="2478">
      <formula>MOD(ROW(),2)=1</formula>
    </cfRule>
  </conditionalFormatting>
  <conditionalFormatting sqref="X55">
    <cfRule type="expression" dxfId="1943" priority="2524">
      <formula>MOD(ROW(),2)=1</formula>
    </cfRule>
  </conditionalFormatting>
  <conditionalFormatting sqref="AA167">
    <cfRule type="expression" dxfId="1942" priority="2543">
      <formula>MOD(ROW(),2)=1</formula>
    </cfRule>
  </conditionalFormatting>
  <conditionalFormatting sqref="X167 V167">
    <cfRule type="expression" dxfId="1941" priority="2544">
      <formula>MOD(ROW(),2)=1</formula>
    </cfRule>
  </conditionalFormatting>
  <conditionalFormatting sqref="AA163">
    <cfRule type="expression" dxfId="1940" priority="2542">
      <formula>MOD(ROW(),2)=1</formula>
    </cfRule>
  </conditionalFormatting>
  <conditionalFormatting sqref="AA164">
    <cfRule type="expression" dxfId="1939" priority="2541">
      <formula>MOD(ROW(),2)=1</formula>
    </cfRule>
  </conditionalFormatting>
  <conditionalFormatting sqref="W71 U71">
    <cfRule type="expression" dxfId="1938" priority="2304">
      <formula>MOD(ROW(),2)=1</formula>
    </cfRule>
  </conditionalFormatting>
  <conditionalFormatting sqref="AA172">
    <cfRule type="expression" dxfId="1937" priority="2540">
      <formula>MOD(ROW(),2)=1</formula>
    </cfRule>
  </conditionalFormatting>
  <conditionalFormatting sqref="V209 X209">
    <cfRule type="expression" dxfId="1936" priority="2535">
      <formula>MOD(ROW(),2)=1</formula>
    </cfRule>
  </conditionalFormatting>
  <conditionalFormatting sqref="U69:W69">
    <cfRule type="expression" dxfId="1935" priority="2308">
      <formula>MOD(ROW(),2)=1</formula>
    </cfRule>
  </conditionalFormatting>
  <conditionalFormatting sqref="X45">
    <cfRule type="expression" dxfId="1934" priority="2516">
      <formula>MOD(ROW(),2)=1</formula>
    </cfRule>
  </conditionalFormatting>
  <conditionalFormatting sqref="X181 AA181 AA183">
    <cfRule type="expression" dxfId="1933" priority="2536">
      <formula>MOD(ROW(),2)=1</formula>
    </cfRule>
  </conditionalFormatting>
  <conditionalFormatting sqref="AA211">
    <cfRule type="expression" dxfId="1932" priority="2533">
      <formula>MOD(ROW(),2)=1</formula>
    </cfRule>
  </conditionalFormatting>
  <conditionalFormatting sqref="AA209">
    <cfRule type="expression" dxfId="1931" priority="2534">
      <formula>MOD(ROW(),2)=1</formula>
    </cfRule>
  </conditionalFormatting>
  <conditionalFormatting sqref="X67">
    <cfRule type="expression" dxfId="1930" priority="2490">
      <formula>MOD(ROW(),2)=1</formula>
    </cfRule>
  </conditionalFormatting>
  <conditionalFormatting sqref="V188">
    <cfRule type="expression" dxfId="1929" priority="2530">
      <formula>MOD(ROW(),2)=1</formula>
    </cfRule>
  </conditionalFormatting>
  <conditionalFormatting sqref="V140 AA140">
    <cfRule type="expression" dxfId="1928" priority="2519">
      <formula>MOD(ROW(),2)=1</formula>
    </cfRule>
  </conditionalFormatting>
  <conditionalFormatting sqref="V169 X169">
    <cfRule type="expression" dxfId="1927" priority="2528">
      <formula>MOD(ROW(),2)=1</formula>
    </cfRule>
  </conditionalFormatting>
  <conditionalFormatting sqref="X172">
    <cfRule type="expression" dxfId="1926" priority="2527">
      <formula>MOD(ROW(),2)=1</formula>
    </cfRule>
  </conditionalFormatting>
  <conditionalFormatting sqref="V55">
    <cfRule type="expression" dxfId="1925" priority="2525">
      <formula>MOD(ROW(),2)=1</formula>
    </cfRule>
  </conditionalFormatting>
  <conditionalFormatting sqref="U148:V148 X148">
    <cfRule type="expression" dxfId="1924" priority="2186">
      <formula>MOD(ROW(),2)=1</formula>
    </cfRule>
  </conditionalFormatting>
  <conditionalFormatting sqref="AA109">
    <cfRule type="expression" dxfId="1923" priority="2522">
      <formula>MOD(ROW(),2)=1</formula>
    </cfRule>
  </conditionalFormatting>
  <conditionalFormatting sqref="AA45">
    <cfRule type="expression" dxfId="1922" priority="2515">
      <formula>MOD(ROW(),2)=1</formula>
    </cfRule>
  </conditionalFormatting>
  <conditionalFormatting sqref="V72">
    <cfRule type="expression" dxfId="1921" priority="2514">
      <formula>MOD(ROW(),2)=1</formula>
    </cfRule>
  </conditionalFormatting>
  <conditionalFormatting sqref="V45">
    <cfRule type="expression" dxfId="1920" priority="2517">
      <formula>MOD(ROW(),2)=1</formula>
    </cfRule>
  </conditionalFormatting>
  <conditionalFormatting sqref="AA22">
    <cfRule type="expression" dxfId="1919" priority="2378">
      <formula>MOD(ROW(),2)=1</formula>
    </cfRule>
  </conditionalFormatting>
  <conditionalFormatting sqref="X72">
    <cfRule type="expression" dxfId="1918" priority="2513">
      <formula>MOD(ROW(),2)=1</formula>
    </cfRule>
  </conditionalFormatting>
  <conditionalFormatting sqref="AA196">
    <cfRule type="expression" dxfId="1917" priority="2511">
      <formula>MOD(ROW(),2)=1</formula>
    </cfRule>
  </conditionalFormatting>
  <conditionalFormatting sqref="V80">
    <cfRule type="expression" dxfId="1916" priority="2441">
      <formula>MOD(ROW(),2)=1</formula>
    </cfRule>
  </conditionalFormatting>
  <conditionalFormatting sqref="X73:X74">
    <cfRule type="expression" dxfId="1915" priority="2427">
      <formula>MOD(ROW(),2)=1</formula>
    </cfRule>
  </conditionalFormatting>
  <conditionalFormatting sqref="AA197">
    <cfRule type="expression" dxfId="1914" priority="2506">
      <formula>MOD(ROW(),2)=1</formula>
    </cfRule>
  </conditionalFormatting>
  <conditionalFormatting sqref="AA199">
    <cfRule type="expression" dxfId="1913" priority="2504">
      <formula>MOD(ROW(),2)=1</formula>
    </cfRule>
  </conditionalFormatting>
  <conditionalFormatting sqref="AA201">
    <cfRule type="expression" dxfId="1912" priority="2501">
      <formula>MOD(ROW(),2)=1</formula>
    </cfRule>
  </conditionalFormatting>
  <conditionalFormatting sqref="V201">
    <cfRule type="expression" dxfId="1911" priority="2495">
      <formula>MOD(ROW(),2)=1</formula>
    </cfRule>
  </conditionalFormatting>
  <conditionalFormatting sqref="V199">
    <cfRule type="expression" dxfId="1910" priority="2497">
      <formula>MOD(ROW(),2)=1</formula>
    </cfRule>
  </conditionalFormatting>
  <conditionalFormatting sqref="X199">
    <cfRule type="expression" dxfId="1909" priority="2498">
      <formula>MOD(ROW(),2)=1</formula>
    </cfRule>
  </conditionalFormatting>
  <conditionalFormatting sqref="V225">
    <cfRule type="expression" dxfId="1908" priority="2486">
      <formula>MOD(ROW(),2)=1</formula>
    </cfRule>
  </conditionalFormatting>
  <conditionalFormatting sqref="AA25">
    <cfRule type="expression" dxfId="1907" priority="2469">
      <formula>MOD(ROW(),2)=1</formula>
    </cfRule>
  </conditionalFormatting>
  <conditionalFormatting sqref="AA225:AA228">
    <cfRule type="expression" dxfId="1906" priority="2467">
      <formula>MOD(ROW(),2)=1</formula>
    </cfRule>
  </conditionalFormatting>
  <conditionalFormatting sqref="U147:V147 X147">
    <cfRule type="expression" dxfId="1905" priority="2187">
      <formula>MOD(ROW(),2)=1</formula>
    </cfRule>
  </conditionalFormatting>
  <conditionalFormatting sqref="AA171">
    <cfRule type="expression" dxfId="1904" priority="2481">
      <formula>MOD(ROW(),2)=1</formula>
    </cfRule>
  </conditionalFormatting>
  <conditionalFormatting sqref="X171">
    <cfRule type="expression" dxfId="1903" priority="2480">
      <formula>MOD(ROW(),2)=1</formula>
    </cfRule>
  </conditionalFormatting>
  <conditionalFormatting sqref="V208">
    <cfRule type="expression" dxfId="1902" priority="2479">
      <formula>MOD(ROW(),2)=1</formula>
    </cfRule>
  </conditionalFormatting>
  <conditionalFormatting sqref="AB66 AB151 AB165 AB57">
    <cfRule type="expression" dxfId="1901" priority="2476">
      <formula>MOD(ROW(),2)=1</formula>
    </cfRule>
  </conditionalFormatting>
  <conditionalFormatting sqref="AB58 AB150 AB152 AB188 AB199 AB13">
    <cfRule type="expression" dxfId="1900" priority="2475">
      <formula>MOD(ROW(),2)=1</formula>
    </cfRule>
  </conditionalFormatting>
  <conditionalFormatting sqref="X215">
    <cfRule type="expression" dxfId="1899" priority="2152">
      <formula>MOD(ROW(),2)=1</formula>
    </cfRule>
  </conditionalFormatting>
  <conditionalFormatting sqref="W215">
    <cfRule type="expression" dxfId="1898" priority="2154">
      <formula>MOD(ROW(),2)=1</formula>
    </cfRule>
  </conditionalFormatting>
  <conditionalFormatting sqref="AA18">
    <cfRule type="expression" dxfId="1897" priority="2452">
      <formula>MOD(ROW(),2)=1</formula>
    </cfRule>
  </conditionalFormatting>
  <conditionalFormatting sqref="W38:W43">
    <cfRule type="expression" dxfId="1896" priority="2451">
      <formula>MOD(ROW(),2)=1</formula>
    </cfRule>
  </conditionalFormatting>
  <conditionalFormatting sqref="U38:U43">
    <cfRule type="expression" dxfId="1895" priority="2450">
      <formula>MOD(ROW(),2)=1</formula>
    </cfRule>
  </conditionalFormatting>
  <conditionalFormatting sqref="X18">
    <cfRule type="expression" dxfId="1894" priority="2454">
      <formula>MOD(ROW(),2)=1</formula>
    </cfRule>
  </conditionalFormatting>
  <conditionalFormatting sqref="W18">
    <cfRule type="expression" dxfId="1893" priority="2455">
      <formula>MOD(ROW(),2)=1</formula>
    </cfRule>
  </conditionalFormatting>
  <conditionalFormatting sqref="V18">
    <cfRule type="expression" dxfId="1892" priority="2453">
      <formula>MOD(ROW(),2)=1</formula>
    </cfRule>
  </conditionalFormatting>
  <conditionalFormatting sqref="X38:X43">
    <cfRule type="expression" dxfId="1891" priority="2447">
      <formula>MOD(ROW(),2)=1</formula>
    </cfRule>
  </conditionalFormatting>
  <conditionalFormatting sqref="V50:X50">
    <cfRule type="expression" dxfId="1890" priority="2446">
      <formula>MOD(ROW(),2)=1</formula>
    </cfRule>
  </conditionalFormatting>
  <conditionalFormatting sqref="U50">
    <cfRule type="expression" dxfId="1889" priority="2445">
      <formula>MOD(ROW(),2)=1</formula>
    </cfRule>
  </conditionalFormatting>
  <conditionalFormatting sqref="X80">
    <cfRule type="expression" dxfId="1888" priority="2442">
      <formula>MOD(ROW(),2)=1</formula>
    </cfRule>
  </conditionalFormatting>
  <conditionalFormatting sqref="W80">
    <cfRule type="expression" dxfId="1887" priority="2444">
      <formula>MOD(ROW(),2)=1</formula>
    </cfRule>
  </conditionalFormatting>
  <conditionalFormatting sqref="U80">
    <cfRule type="expression" dxfId="1886" priority="2443">
      <formula>MOD(ROW(),2)=1</formula>
    </cfRule>
  </conditionalFormatting>
  <conditionalFormatting sqref="AA80">
    <cfRule type="expression" dxfId="1885" priority="2440">
      <formula>MOD(ROW(),2)=1</formula>
    </cfRule>
  </conditionalFormatting>
  <conditionalFormatting sqref="W81">
    <cfRule type="expression" dxfId="1884" priority="2439">
      <formula>MOD(ROW(),2)=1</formula>
    </cfRule>
  </conditionalFormatting>
  <conditionalFormatting sqref="U81">
    <cfRule type="expression" dxfId="1883" priority="2438">
      <formula>MOD(ROW(),2)=1</formula>
    </cfRule>
  </conditionalFormatting>
  <conditionalFormatting sqref="X81">
    <cfRule type="expression" dxfId="1882" priority="2437">
      <formula>MOD(ROW(),2)=1</formula>
    </cfRule>
  </conditionalFormatting>
  <conditionalFormatting sqref="V81">
    <cfRule type="expression" dxfId="1881" priority="2436">
      <formula>MOD(ROW(),2)=1</formula>
    </cfRule>
  </conditionalFormatting>
  <conditionalFormatting sqref="AA81">
    <cfRule type="expression" dxfId="1880" priority="2435">
      <formula>MOD(ROW(),2)=1</formula>
    </cfRule>
  </conditionalFormatting>
  <conditionalFormatting sqref="X140">
    <cfRule type="expression" dxfId="1879" priority="2433">
      <formula>MOD(ROW(),2)=1</formula>
    </cfRule>
  </conditionalFormatting>
  <conditionalFormatting sqref="U73:U74">
    <cfRule type="expression" dxfId="1878" priority="2429">
      <formula>MOD(ROW(),2)=1</formula>
    </cfRule>
  </conditionalFormatting>
  <conditionalFormatting sqref="AA74">
    <cfRule type="expression" dxfId="1877" priority="2428">
      <formula>MOD(ROW(),2)=1</formula>
    </cfRule>
  </conditionalFormatting>
  <conditionalFormatting sqref="V74:W74 V73">
    <cfRule type="expression" dxfId="1876" priority="2430">
      <formula>MOD(ROW(),2)=1</formula>
    </cfRule>
  </conditionalFormatting>
  <conditionalFormatting sqref="AB51">
    <cfRule type="expression" dxfId="1875" priority="2423">
      <formula>MOD(ROW(),2)=1</formula>
    </cfRule>
  </conditionalFormatting>
  <conditionalFormatting sqref="U54">
    <cfRule type="expression" dxfId="1874" priority="2322">
      <formula>MOD(ROW(),2)=1</formula>
    </cfRule>
  </conditionalFormatting>
  <conditionalFormatting sqref="W35">
    <cfRule type="expression" dxfId="1873" priority="2084">
      <formula>MOD(ROW(),2)=1</formula>
    </cfRule>
  </conditionalFormatting>
  <conditionalFormatting sqref="W262:W263">
    <cfRule type="expression" dxfId="1872" priority="2120">
      <formula>MOD(ROW(),2)=1</formula>
    </cfRule>
  </conditionalFormatting>
  <conditionalFormatting sqref="U261">
    <cfRule type="expression" dxfId="1871" priority="2119">
      <formula>MOD(ROW(),2)=1</formula>
    </cfRule>
  </conditionalFormatting>
  <conditionalFormatting sqref="X17">
    <cfRule type="expression" dxfId="1870" priority="2388">
      <formula>MOD(ROW(),2)=1</formula>
    </cfRule>
  </conditionalFormatting>
  <conditionalFormatting sqref="AA8">
    <cfRule type="expression" dxfId="1869" priority="2408">
      <formula>MOD(ROW(),2)=1</formula>
    </cfRule>
  </conditionalFormatting>
  <conditionalFormatting sqref="AB8">
    <cfRule type="expression" dxfId="1868" priority="2407">
      <formula>MOD(ROW(),2)=1</formula>
    </cfRule>
  </conditionalFormatting>
  <conditionalFormatting sqref="AA10">
    <cfRule type="expression" dxfId="1867" priority="2406">
      <formula>MOD(ROW(),2)=1</formula>
    </cfRule>
  </conditionalFormatting>
  <conditionalFormatting sqref="AB10">
    <cfRule type="expression" dxfId="1866" priority="2405">
      <formula>MOD(ROW(),2)=1</formula>
    </cfRule>
  </conditionalFormatting>
  <conditionalFormatting sqref="U9 W9">
    <cfRule type="expression" dxfId="1865" priority="2404">
      <formula>MOD(ROW(),2)=1</formula>
    </cfRule>
  </conditionalFormatting>
  <conditionalFormatting sqref="X9 V9">
    <cfRule type="expression" dxfId="1864" priority="2403">
      <formula>MOD(ROW(),2)=1</formula>
    </cfRule>
  </conditionalFormatting>
  <conditionalFormatting sqref="AA9">
    <cfRule type="expression" dxfId="1863" priority="2402">
      <formula>MOD(ROW(),2)=1</formula>
    </cfRule>
  </conditionalFormatting>
  <conditionalFormatting sqref="AB9">
    <cfRule type="expression" dxfId="1862" priority="2401">
      <formula>MOD(ROW(),2)=1</formula>
    </cfRule>
  </conditionalFormatting>
  <conditionalFormatting sqref="U6:W6">
    <cfRule type="expression" dxfId="1861" priority="2398">
      <formula>MOD(ROW(),2)=1</formula>
    </cfRule>
  </conditionalFormatting>
  <conditionalFormatting sqref="X6">
    <cfRule type="expression" dxfId="1860" priority="2397">
      <formula>MOD(ROW(),2)=1</formula>
    </cfRule>
  </conditionalFormatting>
  <conditionalFormatting sqref="AA6">
    <cfRule type="expression" dxfId="1859" priority="2396">
      <formula>MOD(ROW(),2)=1</formula>
    </cfRule>
  </conditionalFormatting>
  <conditionalFormatting sqref="U7 W7">
    <cfRule type="expression" dxfId="1858" priority="2394">
      <formula>MOD(ROW(),2)=1</formula>
    </cfRule>
  </conditionalFormatting>
  <conditionalFormatting sqref="V7">
    <cfRule type="expression" dxfId="1857" priority="2393">
      <formula>MOD(ROW(),2)=1</formula>
    </cfRule>
  </conditionalFormatting>
  <conditionalFormatting sqref="X7">
    <cfRule type="expression" dxfId="1856" priority="2392">
      <formula>MOD(ROW(),2)=1</formula>
    </cfRule>
  </conditionalFormatting>
  <conditionalFormatting sqref="U17">
    <cfRule type="expression" dxfId="1855" priority="2391">
      <formula>MOD(ROW(),2)=1</formula>
    </cfRule>
  </conditionalFormatting>
  <conditionalFormatting sqref="V52">
    <cfRule type="expression" dxfId="1854" priority="2329">
      <formula>MOD(ROW(),2)=1</formula>
    </cfRule>
  </conditionalFormatting>
  <conditionalFormatting sqref="V17">
    <cfRule type="expression" dxfId="1853" priority="2387">
      <formula>MOD(ROW(),2)=1</formula>
    </cfRule>
  </conditionalFormatting>
  <conditionalFormatting sqref="W17">
    <cfRule type="expression" dxfId="1852" priority="2389">
      <formula>MOD(ROW(),2)=1</formula>
    </cfRule>
  </conditionalFormatting>
  <conditionalFormatting sqref="AA28">
    <cfRule type="expression" dxfId="1851" priority="2360">
      <formula>MOD(ROW(),2)=1</formula>
    </cfRule>
  </conditionalFormatting>
  <conditionalFormatting sqref="W19 U19">
    <cfRule type="expression" dxfId="1850" priority="2385">
      <formula>MOD(ROW(),2)=1</formula>
    </cfRule>
  </conditionalFormatting>
  <conditionalFormatting sqref="AA19">
    <cfRule type="expression" dxfId="1849" priority="2384">
      <formula>MOD(ROW(),2)=1</formula>
    </cfRule>
  </conditionalFormatting>
  <conditionalFormatting sqref="X19">
    <cfRule type="expression" dxfId="1848" priority="2383">
      <formula>MOD(ROW(),2)=1</formula>
    </cfRule>
  </conditionalFormatting>
  <conditionalFormatting sqref="V19">
    <cfRule type="expression" dxfId="1847" priority="2382">
      <formula>MOD(ROW(),2)=1</formula>
    </cfRule>
  </conditionalFormatting>
  <conditionalFormatting sqref="AA21">
    <cfRule type="expression" dxfId="1846" priority="2380">
      <formula>MOD(ROW(),2)=1</formula>
    </cfRule>
  </conditionalFormatting>
  <conditionalFormatting sqref="AB21">
    <cfRule type="expression" dxfId="1845" priority="2379">
      <formula>MOD(ROW(),2)=1</formula>
    </cfRule>
  </conditionalFormatting>
  <conditionalFormatting sqref="AB22">
    <cfRule type="expression" dxfId="1844" priority="2377">
      <formula>MOD(ROW(),2)=1</formula>
    </cfRule>
  </conditionalFormatting>
  <conditionalFormatting sqref="U24 W24">
    <cfRule type="expression" dxfId="1843" priority="2376">
      <formula>MOD(ROW(),2)=1</formula>
    </cfRule>
  </conditionalFormatting>
  <conditionalFormatting sqref="X51">
    <cfRule type="expression" dxfId="1842" priority="2330">
      <formula>MOD(ROW(),2)=1</formula>
    </cfRule>
  </conditionalFormatting>
  <conditionalFormatting sqref="V24">
    <cfRule type="expression" dxfId="1841" priority="2375">
      <formula>MOD(ROW(),2)=1</formula>
    </cfRule>
  </conditionalFormatting>
  <conditionalFormatting sqref="AA24">
    <cfRule type="expression" dxfId="1840" priority="2373">
      <formula>MOD(ROW(),2)=1</formula>
    </cfRule>
  </conditionalFormatting>
  <conditionalFormatting sqref="U29">
    <cfRule type="expression" dxfId="1839" priority="2357">
      <formula>MOD(ROW(),2)=1</formula>
    </cfRule>
  </conditionalFormatting>
  <conditionalFormatting sqref="W11 U11">
    <cfRule type="expression" dxfId="1838" priority="2371">
      <formula>MOD(ROW(),2)=1</formula>
    </cfRule>
  </conditionalFormatting>
  <conditionalFormatting sqref="X11">
    <cfRule type="expression" dxfId="1837" priority="2369">
      <formula>MOD(ROW(),2)=1</formula>
    </cfRule>
  </conditionalFormatting>
  <conditionalFormatting sqref="V11">
    <cfRule type="expression" dxfId="1836" priority="2370">
      <formula>MOD(ROW(),2)=1</formula>
    </cfRule>
  </conditionalFormatting>
  <conditionalFormatting sqref="AA11">
    <cfRule type="expression" dxfId="1835" priority="2368">
      <formula>MOD(ROW(),2)=1</formula>
    </cfRule>
  </conditionalFormatting>
  <conditionalFormatting sqref="AB11">
    <cfRule type="expression" dxfId="1834" priority="2367">
      <formula>MOD(ROW(),2)=1</formula>
    </cfRule>
  </conditionalFormatting>
  <conditionalFormatting sqref="W12 U12">
    <cfRule type="expression" dxfId="1833" priority="2366">
      <formula>MOD(ROW(),2)=1</formula>
    </cfRule>
  </conditionalFormatting>
  <conditionalFormatting sqref="V12">
    <cfRule type="expression" dxfId="1832" priority="2365">
      <formula>MOD(ROW(),2)=1</formula>
    </cfRule>
  </conditionalFormatting>
  <conditionalFormatting sqref="X12">
    <cfRule type="expression" dxfId="1831" priority="2364">
      <formula>MOD(ROW(),2)=1</formula>
    </cfRule>
  </conditionalFormatting>
  <conditionalFormatting sqref="AA12">
    <cfRule type="expression" dxfId="1830" priority="2363">
      <formula>MOD(ROW(),2)=1</formula>
    </cfRule>
  </conditionalFormatting>
  <conditionalFormatting sqref="AB12">
    <cfRule type="expression" dxfId="1829" priority="2362">
      <formula>MOD(ROW(),2)=1</formula>
    </cfRule>
  </conditionalFormatting>
  <conditionalFormatting sqref="AB33">
    <cfRule type="expression" dxfId="1828" priority="2361">
      <formula>MOD(ROW(),2)=1</formula>
    </cfRule>
  </conditionalFormatting>
  <conditionalFormatting sqref="AB28">
    <cfRule type="expression" dxfId="1827" priority="2359">
      <formula>MOD(ROW(),2)=1</formula>
    </cfRule>
  </conditionalFormatting>
  <conditionalFormatting sqref="W29">
    <cfRule type="expression" dxfId="1826" priority="2358">
      <formula>MOD(ROW(),2)=1</formula>
    </cfRule>
  </conditionalFormatting>
  <conditionalFormatting sqref="AA29">
    <cfRule type="expression" dxfId="1825" priority="2356">
      <formula>MOD(ROW(),2)=1</formula>
    </cfRule>
  </conditionalFormatting>
  <conditionalFormatting sqref="X29">
    <cfRule type="expression" dxfId="1824" priority="2354">
      <formula>MOD(ROW(),2)=1</formula>
    </cfRule>
  </conditionalFormatting>
  <conditionalFormatting sqref="V29">
    <cfRule type="expression" dxfId="1823" priority="2355">
      <formula>MOD(ROW(),2)=1</formula>
    </cfRule>
  </conditionalFormatting>
  <conditionalFormatting sqref="AB29">
    <cfRule type="expression" dxfId="1822" priority="2353">
      <formula>MOD(ROW(),2)=1</formula>
    </cfRule>
  </conditionalFormatting>
  <conditionalFormatting sqref="AA32">
    <cfRule type="expression" dxfId="1821" priority="2351">
      <formula>MOD(ROW(),2)=1</formula>
    </cfRule>
  </conditionalFormatting>
  <conditionalFormatting sqref="AB31">
    <cfRule type="expression" dxfId="1820" priority="2347">
      <formula>MOD(ROW(),2)=1</formula>
    </cfRule>
  </conditionalFormatting>
  <conditionalFormatting sqref="AB32">
    <cfRule type="expression" dxfId="1819" priority="2350">
      <formula>MOD(ROW(),2)=1</formula>
    </cfRule>
  </conditionalFormatting>
  <conditionalFormatting sqref="AA31">
    <cfRule type="expression" dxfId="1818" priority="2348">
      <formula>MOD(ROW(),2)=1</formula>
    </cfRule>
  </conditionalFormatting>
  <conditionalFormatting sqref="AA34">
    <cfRule type="expression" dxfId="1817" priority="2342">
      <formula>MOD(ROW(),2)=1</formula>
    </cfRule>
  </conditionalFormatting>
  <conditionalFormatting sqref="AA35">
    <cfRule type="expression" dxfId="1816" priority="2345">
      <formula>MOD(ROW(),2)=1</formula>
    </cfRule>
  </conditionalFormatting>
  <conditionalFormatting sqref="AA47">
    <cfRule type="expression" dxfId="1815" priority="2337">
      <formula>MOD(ROW(),2)=1</formula>
    </cfRule>
  </conditionalFormatting>
  <conditionalFormatting sqref="W47 U47">
    <cfRule type="expression" dxfId="1814" priority="2340">
      <formula>MOD(ROW(),2)=1</formula>
    </cfRule>
  </conditionalFormatting>
  <conditionalFormatting sqref="V47">
    <cfRule type="expression" dxfId="1813" priority="2339">
      <formula>MOD(ROW(),2)=1</formula>
    </cfRule>
  </conditionalFormatting>
  <conditionalFormatting sqref="X47">
    <cfRule type="expression" dxfId="1812" priority="2338">
      <formula>MOD(ROW(),2)=1</formula>
    </cfRule>
  </conditionalFormatting>
  <conditionalFormatting sqref="AA53">
    <cfRule type="expression" dxfId="1811" priority="2336">
      <formula>MOD(ROW(),2)=1</formula>
    </cfRule>
  </conditionalFormatting>
  <conditionalFormatting sqref="V54">
    <cfRule type="expression" dxfId="1810" priority="2323">
      <formula>MOD(ROW(),2)=1</formula>
    </cfRule>
  </conditionalFormatting>
  <conditionalFormatting sqref="AA54">
    <cfRule type="expression" dxfId="1809" priority="2334">
      <formula>MOD(ROW(),2)=1</formula>
    </cfRule>
  </conditionalFormatting>
  <conditionalFormatting sqref="U51">
    <cfRule type="expression" dxfId="1808" priority="2331">
      <formula>MOD(ROW(),2)=1</formula>
    </cfRule>
  </conditionalFormatting>
  <conditionalFormatting sqref="W76">
    <cfRule type="expression" dxfId="1807" priority="2289">
      <formula>MOD(ROW(),2)=1</formula>
    </cfRule>
  </conditionalFormatting>
  <conditionalFormatting sqref="U52">
    <cfRule type="expression" dxfId="1806" priority="2328">
      <formula>MOD(ROW(),2)=1</formula>
    </cfRule>
  </conditionalFormatting>
  <conditionalFormatting sqref="U53">
    <cfRule type="expression" dxfId="1805" priority="2325">
      <formula>MOD(ROW(),2)=1</formula>
    </cfRule>
  </conditionalFormatting>
  <conditionalFormatting sqref="X53">
    <cfRule type="expression" dxfId="1804" priority="2324">
      <formula>MOD(ROW(),2)=1</formula>
    </cfRule>
  </conditionalFormatting>
  <conditionalFormatting sqref="X94">
    <cfRule type="expression" dxfId="1803" priority="2281">
      <formula>MOD(ROW(),2)=1</formula>
    </cfRule>
  </conditionalFormatting>
  <conditionalFormatting sqref="U64 W64">
    <cfRule type="expression" dxfId="1802" priority="2312">
      <formula>MOD(ROW(),2)=1</formula>
    </cfRule>
  </conditionalFormatting>
  <conditionalFormatting sqref="W60 U60">
    <cfRule type="expression" dxfId="1801" priority="2320">
      <formula>MOD(ROW(),2)=1</formula>
    </cfRule>
  </conditionalFormatting>
  <conditionalFormatting sqref="AA60">
    <cfRule type="expression" dxfId="1800" priority="2317">
      <formula>MOD(ROW(),2)=1</formula>
    </cfRule>
  </conditionalFormatting>
  <conditionalFormatting sqref="V60">
    <cfRule type="expression" dxfId="1799" priority="2319">
      <formula>MOD(ROW(),2)=1</formula>
    </cfRule>
  </conditionalFormatting>
  <conditionalFormatting sqref="X60">
    <cfRule type="expression" dxfId="1798" priority="2318">
      <formula>MOD(ROW(),2)=1</formula>
    </cfRule>
  </conditionalFormatting>
  <conditionalFormatting sqref="U61 W61">
    <cfRule type="expression" dxfId="1797" priority="2316">
      <formula>MOD(ROW(),2)=1</formula>
    </cfRule>
  </conditionalFormatting>
  <conditionalFormatting sqref="X61">
    <cfRule type="expression" dxfId="1796" priority="2314">
      <formula>MOD(ROW(),2)=1</formula>
    </cfRule>
  </conditionalFormatting>
  <conditionalFormatting sqref="V61">
    <cfRule type="expression" dxfId="1795" priority="2313">
      <formula>MOD(ROW(),2)=1</formula>
    </cfRule>
  </conditionalFormatting>
  <conditionalFormatting sqref="W88">
    <cfRule type="expression" dxfId="1794" priority="2271">
      <formula>MOD(ROW(),2)=1</formula>
    </cfRule>
  </conditionalFormatting>
  <conditionalFormatting sqref="X64">
    <cfRule type="expression" dxfId="1793" priority="2311">
      <formula>MOD(ROW(),2)=1</formula>
    </cfRule>
  </conditionalFormatting>
  <conditionalFormatting sqref="W65">
    <cfRule type="expression" dxfId="1792" priority="2310">
      <formula>MOD(ROW(),2)=1</formula>
    </cfRule>
  </conditionalFormatting>
  <conditionalFormatting sqref="AA71">
    <cfRule type="expression" dxfId="1791" priority="2301">
      <formula>MOD(ROW(),2)=1</formula>
    </cfRule>
  </conditionalFormatting>
  <conditionalFormatting sqref="X69">
    <cfRule type="expression" dxfId="1790" priority="2306">
      <formula>MOD(ROW(),2)=1</formula>
    </cfRule>
  </conditionalFormatting>
  <conditionalFormatting sqref="V84:W84">
    <cfRule type="expression" dxfId="1789" priority="2295">
      <formula>MOD(ROW(),2)=1</formula>
    </cfRule>
  </conditionalFormatting>
  <conditionalFormatting sqref="AB72">
    <cfRule type="expression" dxfId="1788" priority="2298">
      <formula>MOD(ROW(),2)=1</formula>
    </cfRule>
  </conditionalFormatting>
  <conditionalFormatting sqref="X71">
    <cfRule type="expression" dxfId="1787" priority="2302">
      <formula>MOD(ROW(),2)=1</formula>
    </cfRule>
  </conditionalFormatting>
  <conditionalFormatting sqref="U76">
    <cfRule type="expression" dxfId="1786" priority="2288">
      <formula>MOD(ROW(),2)=1</formula>
    </cfRule>
  </conditionalFormatting>
  <conditionalFormatting sqref="V95:W95">
    <cfRule type="expression" dxfId="1785" priority="2280">
      <formula>MOD(ROW(),2)=1</formula>
    </cfRule>
  </conditionalFormatting>
  <conditionalFormatting sqref="AB71">
    <cfRule type="expression" dxfId="1784" priority="2300">
      <formula>MOD(ROW(),2)=1</formula>
    </cfRule>
  </conditionalFormatting>
  <conditionalFormatting sqref="AA72">
    <cfRule type="expression" dxfId="1783" priority="2299">
      <formula>MOD(ROW(),2)=1</formula>
    </cfRule>
  </conditionalFormatting>
  <conditionalFormatting sqref="U84">
    <cfRule type="expression" dxfId="1782" priority="2294">
      <formula>MOD(ROW(),2)=1</formula>
    </cfRule>
  </conditionalFormatting>
  <conditionalFormatting sqref="X84">
    <cfRule type="expression" dxfId="1781" priority="2293">
      <formula>MOD(ROW(),2)=1</formula>
    </cfRule>
  </conditionalFormatting>
  <conditionalFormatting sqref="V88">
    <cfRule type="expression" dxfId="1780" priority="2268">
      <formula>MOD(ROW(),2)=1</formula>
    </cfRule>
  </conditionalFormatting>
  <conditionalFormatting sqref="U95">
    <cfRule type="expression" dxfId="1779" priority="2279">
      <formula>MOD(ROW(),2)=1</formula>
    </cfRule>
  </conditionalFormatting>
  <conditionalFormatting sqref="X76">
    <cfRule type="expression" dxfId="1778" priority="2287">
      <formula>MOD(ROW(),2)=1</formula>
    </cfRule>
  </conditionalFormatting>
  <conditionalFormatting sqref="V76">
    <cfRule type="expression" dxfId="1777" priority="2286">
      <formula>MOD(ROW(),2)=1</formula>
    </cfRule>
  </conditionalFormatting>
  <conditionalFormatting sqref="V85">
    <cfRule type="expression" dxfId="1776" priority="2275">
      <formula>MOD(ROW(),2)=1</formula>
    </cfRule>
  </conditionalFormatting>
  <conditionalFormatting sqref="AA94">
    <cfRule type="expression" dxfId="1775" priority="2285">
      <formula>MOD(ROW(),2)=1</formula>
    </cfRule>
  </conditionalFormatting>
  <conditionalFormatting sqref="W85:X85">
    <cfRule type="expression" dxfId="1774" priority="2277">
      <formula>MOD(ROW(),2)=1</formula>
    </cfRule>
  </conditionalFormatting>
  <conditionalFormatting sqref="U85">
    <cfRule type="expression" dxfId="1773" priority="2276">
      <formula>MOD(ROW(),2)=1</formula>
    </cfRule>
  </conditionalFormatting>
  <conditionalFormatting sqref="V94:W94">
    <cfRule type="expression" dxfId="1772" priority="2283">
      <formula>MOD(ROW(),2)=1</formula>
    </cfRule>
  </conditionalFormatting>
  <conditionalFormatting sqref="U94">
    <cfRule type="expression" dxfId="1771" priority="2282">
      <formula>MOD(ROW(),2)=1</formula>
    </cfRule>
  </conditionalFormatting>
  <conditionalFormatting sqref="X95">
    <cfRule type="expression" dxfId="1770" priority="2278">
      <formula>MOD(ROW(),2)=1</formula>
    </cfRule>
  </conditionalFormatting>
  <conditionalFormatting sqref="V98">
    <cfRule type="expression" dxfId="1769" priority="2250">
      <formula>MOD(ROW(),2)=1</formula>
    </cfRule>
  </conditionalFormatting>
  <conditionalFormatting sqref="U88">
    <cfRule type="expression" dxfId="1768" priority="2270">
      <formula>MOD(ROW(),2)=1</formula>
    </cfRule>
  </conditionalFormatting>
  <conditionalFormatting sqref="X87">
    <cfRule type="expression" dxfId="1767" priority="2263">
      <formula>MOD(ROW(),2)=1</formula>
    </cfRule>
  </conditionalFormatting>
  <conditionalFormatting sqref="AA85">
    <cfRule type="expression" dxfId="1766" priority="2274">
      <formula>MOD(ROW(),2)=1</formula>
    </cfRule>
  </conditionalFormatting>
  <conditionalFormatting sqref="P47 P50 P52 P54 P56 P58 P60 P62 P64 P66 P68 P70 P72 P74 P76 P78 P80 P82 P84 P86 P88 P90 P92 P94 P96 P98 P100 P105 P107 P109 P111 P145 P147 P149 P151 P153 P155 P161 P163 P165 P167 P169 P171 P173 P181 P183 P186 P188 P193 P197 P199 P201 P207 P209 P211 P213 P219 P221 P223 P225 P227 P255 P257 P259 P261 P263 P265 P216:P217">
    <cfRule type="expression" dxfId="1765" priority="1962">
      <formula>MOD(ROW(),2)=1</formula>
    </cfRule>
  </conditionalFormatting>
  <conditionalFormatting sqref="AA86">
    <cfRule type="expression" dxfId="1764" priority="2272">
      <formula>MOD(ROW(),2)=1</formula>
    </cfRule>
  </conditionalFormatting>
  <conditionalFormatting sqref="AA88">
    <cfRule type="expression" dxfId="1763" priority="2267">
      <formula>MOD(ROW(),2)=1</formula>
    </cfRule>
  </conditionalFormatting>
  <conditionalFormatting sqref="X88">
    <cfRule type="expression" dxfId="1762" priority="2269">
      <formula>MOD(ROW(),2)=1</formula>
    </cfRule>
  </conditionalFormatting>
  <conditionalFormatting sqref="U97">
    <cfRule type="expression" dxfId="1761" priority="2256">
      <formula>MOD(ROW(),2)=1</formula>
    </cfRule>
  </conditionalFormatting>
  <conditionalFormatting sqref="L26">
    <cfRule type="expression" dxfId="1760" priority="1965">
      <formula>MOD(ROW(),2)=1</formula>
    </cfRule>
  </conditionalFormatting>
  <conditionalFormatting sqref="U96">
    <cfRule type="expression" dxfId="1759" priority="2258">
      <formula>MOD(ROW(),2)=1</formula>
    </cfRule>
  </conditionalFormatting>
  <conditionalFormatting sqref="W87">
    <cfRule type="expression" dxfId="1758" priority="2265">
      <formula>MOD(ROW(),2)=1</formula>
    </cfRule>
  </conditionalFormatting>
  <conditionalFormatting sqref="U87">
    <cfRule type="expression" dxfId="1757" priority="2264">
      <formula>MOD(ROW(),2)=1</formula>
    </cfRule>
  </conditionalFormatting>
  <conditionalFormatting sqref="AA87">
    <cfRule type="expression" dxfId="1756" priority="2261">
      <formula>MOD(ROW(),2)=1</formula>
    </cfRule>
  </conditionalFormatting>
  <conditionalFormatting sqref="U98">
    <cfRule type="expression" dxfId="1755" priority="2251">
      <formula>MOD(ROW(),2)=1</formula>
    </cfRule>
  </conditionalFormatting>
  <conditionalFormatting sqref="W97:X97">
    <cfRule type="expression" dxfId="1754" priority="2257">
      <formula>MOD(ROW(),2)=1</formula>
    </cfRule>
  </conditionalFormatting>
  <conditionalFormatting sqref="V87">
    <cfRule type="expression" dxfId="1753" priority="2262">
      <formula>MOD(ROW(),2)=1</formula>
    </cfRule>
  </conditionalFormatting>
  <conditionalFormatting sqref="V96">
    <cfRule type="expression" dxfId="1752" priority="2259">
      <formula>MOD(ROW(),2)=1</formula>
    </cfRule>
  </conditionalFormatting>
  <conditionalFormatting sqref="V97">
    <cfRule type="expression" dxfId="1751" priority="2255">
      <formula>MOD(ROW(),2)=1</formula>
    </cfRule>
  </conditionalFormatting>
  <conditionalFormatting sqref="W98:X98">
    <cfRule type="expression" dxfId="1750" priority="2252">
      <formula>MOD(ROW(),2)=1</formula>
    </cfRule>
  </conditionalFormatting>
  <conditionalFormatting sqref="V99">
    <cfRule type="expression" dxfId="1749" priority="2245">
      <formula>MOD(ROW(),2)=1</formula>
    </cfRule>
  </conditionalFormatting>
  <conditionalFormatting sqref="AA97">
    <cfRule type="expression" dxfId="1748" priority="2254">
      <formula>MOD(ROW(),2)=1</formula>
    </cfRule>
  </conditionalFormatting>
  <conditionalFormatting sqref="M65:N65">
    <cfRule type="expression" dxfId="1747" priority="1926">
      <formula>MOD(ROW(),2)=1</formula>
    </cfRule>
  </conditionalFormatting>
  <conditionalFormatting sqref="W99:X99">
    <cfRule type="expression" dxfId="1746" priority="2247">
      <formula>MOD(ROW(),2)=1</formula>
    </cfRule>
  </conditionalFormatting>
  <conditionalFormatting sqref="U99">
    <cfRule type="expression" dxfId="1745" priority="2246">
      <formula>MOD(ROW(),2)=1</formula>
    </cfRule>
  </conditionalFormatting>
  <conditionalFormatting sqref="AA98">
    <cfRule type="expression" dxfId="1744" priority="2249">
      <formula>MOD(ROW(),2)=1</formula>
    </cfRule>
  </conditionalFormatting>
  <conditionalFormatting sqref="R64">
    <cfRule type="expression" dxfId="1743" priority="1921">
      <formula>MOD(ROW(),2)=1</formula>
    </cfRule>
  </conditionalFormatting>
  <conditionalFormatting sqref="AA99">
    <cfRule type="expression" dxfId="1742" priority="2244">
      <formula>MOD(ROW(),2)=1</formula>
    </cfRule>
  </conditionalFormatting>
  <conditionalFormatting sqref="S84">
    <cfRule type="expression" dxfId="1741" priority="1916">
      <formula>MOD(ROW(),2)=1</formula>
    </cfRule>
  </conditionalFormatting>
  <conditionalFormatting sqref="U100:V100">
    <cfRule type="expression" dxfId="1740" priority="2242">
      <formula>MOD(ROW(),2)=1</formula>
    </cfRule>
  </conditionalFormatting>
  <conditionalFormatting sqref="U101:V101">
    <cfRule type="expression" dxfId="1739" priority="2241">
      <formula>MOD(ROW(),2)=1</formula>
    </cfRule>
  </conditionalFormatting>
  <conditionalFormatting sqref="I30">
    <cfRule type="expression" dxfId="1738" priority="1855">
      <formula>MOD(ROW(),2)=1</formula>
    </cfRule>
  </conditionalFormatting>
  <conditionalFormatting sqref="I5">
    <cfRule type="expression" dxfId="1737" priority="1864">
      <formula>MOD(ROW(),2)=1</formula>
    </cfRule>
  </conditionalFormatting>
  <conditionalFormatting sqref="X198">
    <cfRule type="expression" dxfId="1736" priority="1874">
      <formula>MOD(ROW(),2)=1</formula>
    </cfRule>
  </conditionalFormatting>
  <conditionalFormatting sqref="I175">
    <cfRule type="expression" dxfId="1735" priority="1885">
      <formula>MOD(ROW(),2)=1</formula>
    </cfRule>
  </conditionalFormatting>
  <conditionalFormatting sqref="J204">
    <cfRule type="expression" dxfId="1734" priority="1884">
      <formula>MOD(ROW(),2)=1</formula>
    </cfRule>
  </conditionalFormatting>
  <conditionalFormatting sqref="F175">
    <cfRule type="expression" dxfId="1733" priority="1895">
      <formula>MOD(ROW(),2)=1</formula>
    </cfRule>
  </conditionalFormatting>
  <conditionalFormatting sqref="E175">
    <cfRule type="expression" dxfId="1732" priority="1894">
      <formula>MOD(ROW(),2)=1</formula>
    </cfRule>
  </conditionalFormatting>
  <conditionalFormatting sqref="D124">
    <cfRule type="expression" dxfId="1731" priority="1905">
      <formula>MOD(ROW(),2)=1</formula>
    </cfRule>
  </conditionalFormatting>
  <conditionalFormatting sqref="E124">
    <cfRule type="expression" dxfId="1730" priority="1904">
      <formula>MOD(ROW(),2)=1</formula>
    </cfRule>
  </conditionalFormatting>
  <conditionalFormatting sqref="Q83">
    <cfRule type="expression" dxfId="1729" priority="1915">
      <formula>MOD(ROW(),2)=1</formula>
    </cfRule>
  </conditionalFormatting>
  <conditionalFormatting sqref="R81:R82">
    <cfRule type="expression" dxfId="1728" priority="1914">
      <formula>MOD(ROW(),2)=1</formula>
    </cfRule>
  </conditionalFormatting>
  <conditionalFormatting sqref="M65:N65">
    <cfRule type="expression" dxfId="1727" priority="1925">
      <formula>MOD(ROW(),2)=1</formula>
    </cfRule>
  </conditionalFormatting>
  <conditionalFormatting sqref="M65:N65">
    <cfRule type="expression" dxfId="1726" priority="1924">
      <formula>MOD(ROW(),2)=1</formula>
    </cfRule>
  </conditionalFormatting>
  <conditionalFormatting sqref="R54">
    <cfRule type="expression" dxfId="1725" priority="1935">
      <formula>MOD(ROW(),2)=1</formula>
    </cfRule>
  </conditionalFormatting>
  <conditionalFormatting sqref="R54">
    <cfRule type="expression" dxfId="1724" priority="1934">
      <formula>MOD(ROW(),2)=1</formula>
    </cfRule>
  </conditionalFormatting>
  <conditionalFormatting sqref="P47 P50 P52 P54 P56 P58 P60 P62 P64 P66 P68 P70 P72 P74 P76 P78 P80 P82 P84 P86 P88 P90 P92 P94 P96 P98 P100 P105 P107 P109 P111 P145 P147 P149 P151 P153 P155 P161 P163 P165 P167 P169 P171 P173 P181 P183 P186 P188 P193 P197 P199 P201 P207 P209 P211 P213 P219 P221 P223 P225 P227 P255 P257 P259 P261 P263 P265 P216:P217">
    <cfRule type="expression" dxfId="1723" priority="1963">
      <formula>MOD(ROW(),2)=1</formula>
    </cfRule>
  </conditionalFormatting>
  <conditionalFormatting sqref="AA26">
    <cfRule type="expression" dxfId="1722" priority="1979">
      <formula>MOD(ROW(),2)=1</formula>
    </cfRule>
  </conditionalFormatting>
  <conditionalFormatting sqref="S18">
    <cfRule type="expression" dxfId="1721" priority="1977">
      <formula>MOD(ROW(),2)=1</formula>
    </cfRule>
  </conditionalFormatting>
  <conditionalFormatting sqref="V106 X106">
    <cfRule type="expression" dxfId="1720" priority="2215">
      <formula>MOD(ROW(),2)=1</formula>
    </cfRule>
  </conditionalFormatting>
  <conditionalFormatting sqref="U106">
    <cfRule type="expression" dxfId="1719" priority="2216">
      <formula>MOD(ROW(),2)=1</formula>
    </cfRule>
  </conditionalFormatting>
  <conditionalFormatting sqref="AA106">
    <cfRule type="expression" dxfId="1718" priority="2214">
      <formula>MOD(ROW(),2)=1</formula>
    </cfRule>
  </conditionalFormatting>
  <conditionalFormatting sqref="AA261">
    <cfRule type="expression" dxfId="1717" priority="2117">
      <formula>MOD(ROW(),2)=1</formula>
    </cfRule>
  </conditionalFormatting>
  <conditionalFormatting sqref="AA264">
    <cfRule type="expression" dxfId="1716" priority="2079">
      <formula>MOD(ROW(),2)=1</formula>
    </cfRule>
  </conditionalFormatting>
  <conditionalFormatting sqref="AA265">
    <cfRule type="expression" dxfId="1715" priority="2078">
      <formula>MOD(ROW(),2)=1</formula>
    </cfRule>
  </conditionalFormatting>
  <conditionalFormatting sqref="U34">
    <cfRule type="expression" dxfId="1714" priority="2087">
      <formula>MOD(ROW(),2)=1</formula>
    </cfRule>
  </conditionalFormatting>
  <conditionalFormatting sqref="V34">
    <cfRule type="expression" dxfId="1713" priority="2086">
      <formula>MOD(ROW(),2)=1</formula>
    </cfRule>
  </conditionalFormatting>
  <conditionalFormatting sqref="U146:X146">
    <cfRule type="expression" dxfId="1712" priority="2188">
      <formula>MOD(ROW(),2)=1</formula>
    </cfRule>
  </conditionalFormatting>
  <conditionalFormatting sqref="U149:V149 X149">
    <cfRule type="expression" dxfId="1711" priority="2185">
      <formula>MOD(ROW(),2)=1</formula>
    </cfRule>
  </conditionalFormatting>
  <conditionalFormatting sqref="U163:V163 X163">
    <cfRule type="expression" dxfId="1710" priority="2184">
      <formula>MOD(ROW(),2)=1</formula>
    </cfRule>
  </conditionalFormatting>
  <conditionalFormatting sqref="U164:X164">
    <cfRule type="expression" dxfId="1709" priority="2183">
      <formula>MOD(ROW(),2)=1</formula>
    </cfRule>
  </conditionalFormatting>
  <conditionalFormatting sqref="N16">
    <cfRule type="expression" dxfId="1708" priority="1983">
      <formula>MOD(ROW(),2)=1</formula>
    </cfRule>
  </conditionalFormatting>
  <conditionalFormatting sqref="U26 W26">
    <cfRule type="expression" dxfId="1707" priority="1982">
      <formula>MOD(ROW(),2)=1</formula>
    </cfRule>
  </conditionalFormatting>
  <conditionalFormatting sqref="U186 W186">
    <cfRule type="expression" dxfId="1706" priority="2178">
      <formula>MOD(ROW(),2)=1</formula>
    </cfRule>
  </conditionalFormatting>
  <conditionalFormatting sqref="V186">
    <cfRule type="expression" dxfId="1705" priority="2177">
      <formula>MOD(ROW(),2)=1</formula>
    </cfRule>
  </conditionalFormatting>
  <conditionalFormatting sqref="U187 W187">
    <cfRule type="expression" dxfId="1704" priority="2176">
      <formula>MOD(ROW(),2)=1</formula>
    </cfRule>
  </conditionalFormatting>
  <conditionalFormatting sqref="V187">
    <cfRule type="expression" dxfId="1703" priority="2175">
      <formula>MOD(ROW(),2)=1</formula>
    </cfRule>
  </conditionalFormatting>
  <conditionalFormatting sqref="W196 U196">
    <cfRule type="expression" dxfId="1702" priority="2174">
      <formula>MOD(ROW(),2)=1</formula>
    </cfRule>
  </conditionalFormatting>
  <conditionalFormatting sqref="X196">
    <cfRule type="expression" dxfId="1701" priority="2173">
      <formula>MOD(ROW(),2)=1</formula>
    </cfRule>
  </conditionalFormatting>
  <conditionalFormatting sqref="V196">
    <cfRule type="expression" dxfId="1700" priority="2172">
      <formula>MOD(ROW(),2)=1</formula>
    </cfRule>
  </conditionalFormatting>
  <conditionalFormatting sqref="W197 U197">
    <cfRule type="expression" dxfId="1699" priority="2171">
      <formula>MOD(ROW(),2)=1</formula>
    </cfRule>
  </conditionalFormatting>
  <conditionalFormatting sqref="X197">
    <cfRule type="expression" dxfId="1698" priority="2170">
      <formula>MOD(ROW(),2)=1</formula>
    </cfRule>
  </conditionalFormatting>
  <conditionalFormatting sqref="V197">
    <cfRule type="expression" dxfId="1697" priority="2169">
      <formula>MOD(ROW(),2)=1</formula>
    </cfRule>
  </conditionalFormatting>
  <conditionalFormatting sqref="W34">
    <cfRule type="expression" dxfId="1696" priority="2088">
      <formula>MOD(ROW(),2)=1</formula>
    </cfRule>
  </conditionalFormatting>
  <conditionalFormatting sqref="AA206">
    <cfRule type="expression" dxfId="1695" priority="2165">
      <formula>MOD(ROW(),2)=1</formula>
    </cfRule>
  </conditionalFormatting>
  <conditionalFormatting sqref="U206 W206">
    <cfRule type="expression" dxfId="1694" priority="2166">
      <formula>MOD(ROW(),2)=1</formula>
    </cfRule>
  </conditionalFormatting>
  <conditionalFormatting sqref="V206 X206">
    <cfRule type="expression" dxfId="1693" priority="2164">
      <formula>MOD(ROW(),2)=1</formula>
    </cfRule>
  </conditionalFormatting>
  <conditionalFormatting sqref="AA215">
    <cfRule type="expression" dxfId="1692" priority="2155">
      <formula>MOD(ROW(),2)=1</formula>
    </cfRule>
  </conditionalFormatting>
  <conditionalFormatting sqref="U210:X210">
    <cfRule type="expression" dxfId="1691" priority="2162">
      <formula>MOD(ROW(),2)=1</formula>
    </cfRule>
  </conditionalFormatting>
  <conditionalFormatting sqref="AA210">
    <cfRule type="expression" dxfId="1690" priority="2161">
      <formula>MOD(ROW(),2)=1</formula>
    </cfRule>
  </conditionalFormatting>
  <conditionalFormatting sqref="AA216:AA217">
    <cfRule type="expression" dxfId="1689" priority="2149">
      <formula>MOD(ROW(),2)=1</formula>
    </cfRule>
  </conditionalFormatting>
  <conditionalFormatting sqref="AA223">
    <cfRule type="expression" dxfId="1688" priority="2151">
      <formula>MOD(ROW(),2)=1</formula>
    </cfRule>
  </conditionalFormatting>
  <conditionalFormatting sqref="W216:X217">
    <cfRule type="expression" dxfId="1687" priority="2148">
      <formula>MOD(ROW(),2)=1</formula>
    </cfRule>
  </conditionalFormatting>
  <conditionalFormatting sqref="W223:X223">
    <cfRule type="expression" dxfId="1686" priority="2150">
      <formula>MOD(ROW(),2)=1</formula>
    </cfRule>
  </conditionalFormatting>
  <conditionalFormatting sqref="AA222">
    <cfRule type="expression" dxfId="1685" priority="2143">
      <formula>MOD(ROW(),2)=1</formula>
    </cfRule>
  </conditionalFormatting>
  <conditionalFormatting sqref="W221:X221">
    <cfRule type="expression" dxfId="1684" priority="2144">
      <formula>MOD(ROW(),2)=1</formula>
    </cfRule>
  </conditionalFormatting>
  <conditionalFormatting sqref="W220:X220">
    <cfRule type="expression" dxfId="1683" priority="2136">
      <formula>MOD(ROW(),2)=1</formula>
    </cfRule>
  </conditionalFormatting>
  <conditionalFormatting sqref="AA221">
    <cfRule type="expression" dxfId="1682" priority="2145">
      <formula>MOD(ROW(),2)=1</formula>
    </cfRule>
  </conditionalFormatting>
  <conditionalFormatting sqref="W222:X222">
    <cfRule type="expression" dxfId="1681" priority="2142">
      <formula>MOD(ROW(),2)=1</formula>
    </cfRule>
  </conditionalFormatting>
  <conditionalFormatting sqref="U224">
    <cfRule type="expression" dxfId="1680" priority="2128">
      <formula>MOD(ROW(),2)=1</formula>
    </cfRule>
  </conditionalFormatting>
  <conditionalFormatting sqref="AA220">
    <cfRule type="expression" dxfId="1679" priority="2137">
      <formula>MOD(ROW(),2)=1</formula>
    </cfRule>
  </conditionalFormatting>
  <conditionalFormatting sqref="AA224">
    <cfRule type="expression" dxfId="1678" priority="2125">
      <formula>MOD(ROW(),2)=1</formula>
    </cfRule>
  </conditionalFormatting>
  <conditionalFormatting sqref="V224">
    <cfRule type="expression" dxfId="1677" priority="2127">
      <formula>MOD(ROW(),2)=1</formula>
    </cfRule>
  </conditionalFormatting>
  <conditionalFormatting sqref="U256:U260 U262:U263">
    <cfRule type="expression" dxfId="1676" priority="2124">
      <formula>MOD(ROW(),2)=1</formula>
    </cfRule>
  </conditionalFormatting>
  <conditionalFormatting sqref="V256:V260 V262:V263">
    <cfRule type="expression" dxfId="1675" priority="2123">
      <formula>MOD(ROW(),2)=1</formula>
    </cfRule>
  </conditionalFormatting>
  <conditionalFormatting sqref="AA256:AA260 AA262:AA263">
    <cfRule type="expression" dxfId="1674" priority="2122">
      <formula>MOD(ROW(),2)=1</formula>
    </cfRule>
  </conditionalFormatting>
  <conditionalFormatting sqref="V261">
    <cfRule type="expression" dxfId="1673" priority="2118">
      <formula>MOD(ROW(),2)=1</formula>
    </cfRule>
  </conditionalFormatting>
  <conditionalFormatting sqref="U265">
    <cfRule type="expression" dxfId="1672" priority="2111">
      <formula>MOD(ROW(),2)=1</formula>
    </cfRule>
  </conditionalFormatting>
  <conditionalFormatting sqref="W261">
    <cfRule type="expression" dxfId="1671" priority="2115">
      <formula>MOD(ROW(),2)=1</formula>
    </cfRule>
  </conditionalFormatting>
  <conditionalFormatting sqref="V265:X265">
    <cfRule type="expression" dxfId="1670" priority="2112">
      <formula>MOD(ROW(),2)=1</formula>
    </cfRule>
  </conditionalFormatting>
  <conditionalFormatting sqref="V264:X264">
    <cfRule type="expression" dxfId="1669" priority="2103">
      <formula>MOD(ROW(),2)=1</formula>
    </cfRule>
  </conditionalFormatting>
  <conditionalFormatting sqref="U264">
    <cfRule type="expression" dxfId="1668" priority="2102">
      <formula>MOD(ROW(),2)=1</formula>
    </cfRule>
  </conditionalFormatting>
  <conditionalFormatting sqref="W31">
    <cfRule type="expression" dxfId="1667" priority="2100">
      <formula>MOD(ROW(),2)=1</formula>
    </cfRule>
  </conditionalFormatting>
  <conditionalFormatting sqref="U31">
    <cfRule type="expression" dxfId="1666" priority="2099">
      <formula>MOD(ROW(),2)=1</formula>
    </cfRule>
  </conditionalFormatting>
  <conditionalFormatting sqref="V31">
    <cfRule type="expression" dxfId="1665" priority="2098">
      <formula>MOD(ROW(),2)=1</formula>
    </cfRule>
  </conditionalFormatting>
  <conditionalFormatting sqref="X31">
    <cfRule type="expression" dxfId="1664" priority="2097">
      <formula>MOD(ROW(),2)=1</formula>
    </cfRule>
  </conditionalFormatting>
  <conditionalFormatting sqref="W32">
    <cfRule type="expression" dxfId="1663" priority="2096">
      <formula>MOD(ROW(),2)=1</formula>
    </cfRule>
  </conditionalFormatting>
  <conditionalFormatting sqref="U32">
    <cfRule type="expression" dxfId="1662" priority="2095">
      <formula>MOD(ROW(),2)=1</formula>
    </cfRule>
  </conditionalFormatting>
  <conditionalFormatting sqref="V32">
    <cfRule type="expression" dxfId="1661" priority="2094">
      <formula>MOD(ROW(),2)=1</formula>
    </cfRule>
  </conditionalFormatting>
  <conditionalFormatting sqref="X32">
    <cfRule type="expression" dxfId="1660" priority="2093">
      <formula>MOD(ROW(),2)=1</formula>
    </cfRule>
  </conditionalFormatting>
  <conditionalFormatting sqref="W33">
    <cfRule type="expression" dxfId="1659" priority="2092">
      <formula>MOD(ROW(),2)=1</formula>
    </cfRule>
  </conditionalFormatting>
  <conditionalFormatting sqref="U33">
    <cfRule type="expression" dxfId="1658" priority="2091">
      <formula>MOD(ROW(),2)=1</formula>
    </cfRule>
  </conditionalFormatting>
  <conditionalFormatting sqref="V33">
    <cfRule type="expression" dxfId="1657" priority="2090">
      <formula>MOD(ROW(),2)=1</formula>
    </cfRule>
  </conditionalFormatting>
  <conditionalFormatting sqref="X33">
    <cfRule type="expression" dxfId="1656" priority="2089">
      <formula>MOD(ROW(),2)=1</formula>
    </cfRule>
  </conditionalFormatting>
  <conditionalFormatting sqref="X34">
    <cfRule type="expression" dxfId="1655" priority="2085">
      <formula>MOD(ROW(),2)=1</formula>
    </cfRule>
  </conditionalFormatting>
  <conditionalFormatting sqref="U35">
    <cfRule type="expression" dxfId="1654" priority="2083">
      <formula>MOD(ROW(),2)=1</formula>
    </cfRule>
  </conditionalFormatting>
  <conditionalFormatting sqref="V35">
    <cfRule type="expression" dxfId="1653" priority="2082">
      <formula>MOD(ROW(),2)=1</formula>
    </cfRule>
  </conditionalFormatting>
  <conditionalFormatting sqref="X35">
    <cfRule type="expression" dxfId="1652" priority="2081">
      <formula>MOD(ROW(),2)=1</formula>
    </cfRule>
  </conditionalFormatting>
  <conditionalFormatting sqref="P12">
    <cfRule type="expression" dxfId="1651" priority="2038">
      <formula>MOD(ROW(),2)=1</formula>
    </cfRule>
  </conditionalFormatting>
  <conditionalFormatting sqref="P12">
    <cfRule type="expression" dxfId="1650" priority="2037">
      <formula>MOD(ROW(),2)=1</formula>
    </cfRule>
  </conditionalFormatting>
  <conditionalFormatting sqref="P12">
    <cfRule type="expression" dxfId="1649" priority="2036">
      <formula>MOD(ROW(),2)=1</formula>
    </cfRule>
  </conditionalFormatting>
  <conditionalFormatting sqref="P12">
    <cfRule type="expression" dxfId="1648" priority="2035">
      <formula>MOD(ROW(),2)=1</formula>
    </cfRule>
  </conditionalFormatting>
  <conditionalFormatting sqref="P12">
    <cfRule type="expression" dxfId="1647" priority="2034">
      <formula>MOD(ROW(),2)=1</formula>
    </cfRule>
  </conditionalFormatting>
  <conditionalFormatting sqref="L13">
    <cfRule type="expression" dxfId="1646" priority="2024">
      <formula>MOD(ROW(),2)=1</formula>
    </cfRule>
  </conditionalFormatting>
  <conditionalFormatting sqref="P13">
    <cfRule type="expression" dxfId="1645" priority="2014">
      <formula>MOD(ROW(),2)=1</formula>
    </cfRule>
  </conditionalFormatting>
  <conditionalFormatting sqref="P13">
    <cfRule type="expression" dxfId="1644" priority="2020">
      <formula>MOD(ROW(),2)=1</formula>
    </cfRule>
  </conditionalFormatting>
  <conditionalFormatting sqref="P13">
    <cfRule type="expression" dxfId="1643" priority="2019">
      <formula>MOD(ROW(),2)=1</formula>
    </cfRule>
  </conditionalFormatting>
  <conditionalFormatting sqref="P13">
    <cfRule type="expression" dxfId="1642" priority="2018">
      <formula>MOD(ROW(),2)=1</formula>
    </cfRule>
  </conditionalFormatting>
  <conditionalFormatting sqref="P13">
    <cfRule type="expression" dxfId="1641" priority="2017">
      <formula>MOD(ROW(),2)=1</formula>
    </cfRule>
  </conditionalFormatting>
  <conditionalFormatting sqref="P13">
    <cfRule type="expression" dxfId="1640" priority="2016">
      <formula>MOD(ROW(),2)=1</formula>
    </cfRule>
  </conditionalFormatting>
  <conditionalFormatting sqref="P13">
    <cfRule type="expression" dxfId="1639" priority="2015">
      <formula>MOD(ROW(),2)=1</formula>
    </cfRule>
  </conditionalFormatting>
  <conditionalFormatting sqref="S13">
    <cfRule type="expression" dxfId="1638" priority="2004">
      <formula>MOD(ROW(),2)=1</formula>
    </cfRule>
  </conditionalFormatting>
  <conditionalFormatting sqref="V26">
    <cfRule type="expression" dxfId="1637" priority="1981">
      <formula>MOD(ROW(),2)=1</formula>
    </cfRule>
  </conditionalFormatting>
  <conditionalFormatting sqref="H140">
    <cfRule type="expression" dxfId="1636" priority="1996">
      <formula>MOD(ROW(),2)=1</formula>
    </cfRule>
  </conditionalFormatting>
  <conditionalFormatting sqref="P15:P22">
    <cfRule type="expression" dxfId="1635" priority="1991">
      <formula>MOD(ROW(),2)=1</formula>
    </cfRule>
  </conditionalFormatting>
  <conditionalFormatting sqref="R16">
    <cfRule type="expression" dxfId="1634" priority="1993">
      <formula>MOD(ROW(),2)=1</formula>
    </cfRule>
  </conditionalFormatting>
  <conditionalFormatting sqref="P15:P22">
    <cfRule type="expression" dxfId="1633" priority="1992">
      <formula>MOD(ROW(),2)=1</formula>
    </cfRule>
  </conditionalFormatting>
  <conditionalFormatting sqref="P15:P22">
    <cfRule type="expression" dxfId="1632" priority="1990">
      <formula>MOD(ROW(),2)=1</formula>
    </cfRule>
  </conditionalFormatting>
  <conditionalFormatting sqref="P15:P22">
    <cfRule type="expression" dxfId="1631" priority="1989">
      <formula>MOD(ROW(),2)=1</formula>
    </cfRule>
  </conditionalFormatting>
  <conditionalFormatting sqref="P15:P22">
    <cfRule type="expression" dxfId="1630" priority="1988">
      <formula>MOD(ROW(),2)=1</formula>
    </cfRule>
  </conditionalFormatting>
  <conditionalFormatting sqref="P15:P22">
    <cfRule type="expression" dxfId="1629" priority="1987">
      <formula>MOD(ROW(),2)=1</formula>
    </cfRule>
  </conditionalFormatting>
  <conditionalFormatting sqref="P15:P22">
    <cfRule type="expression" dxfId="1628" priority="1986">
      <formula>MOD(ROW(),2)=1</formula>
    </cfRule>
  </conditionalFormatting>
  <conditionalFormatting sqref="S20">
    <cfRule type="expression" dxfId="1627" priority="1975">
      <formula>MOD(ROW(),2)=1</formula>
    </cfRule>
  </conditionalFormatting>
  <conditionalFormatting sqref="M54:N54">
    <cfRule type="expression" dxfId="1626" priority="1941">
      <formula>MOD(ROW(),2)=1</formula>
    </cfRule>
  </conditionalFormatting>
  <conditionalFormatting sqref="P47 P50 P52 P54 P56 P58 P60 P62 P64 P66 P68 P70 P72 P74 P76 P78 P80 P82 P84 P86 P88 P90 P92 P94 P96 P98 P100 P105 P107 P109 P111 P145 P147 P149 P151 P153 P155 P161 P163 P165 P167 P169 P171 P173 P181 P183 P186 P188 P193 P197 P199 P201 P207 P209 P211 P213 P219 P221 P223 P225 P227 P255 P257 P259 P261 P263 P265 P216:P217">
    <cfRule type="expression" dxfId="1625" priority="1958">
      <formula>MOD(ROW(),2)=1</formula>
    </cfRule>
  </conditionalFormatting>
  <conditionalFormatting sqref="S20">
    <cfRule type="expression" dxfId="1624" priority="1976">
      <formula>MOD(ROW(),2)=1</formula>
    </cfRule>
  </conditionalFormatting>
  <conditionalFormatting sqref="S6">
    <cfRule type="expression" dxfId="1623" priority="1974">
      <formula>MOD(ROW(),2)=1</formula>
    </cfRule>
  </conditionalFormatting>
  <conditionalFormatting sqref="S7">
    <cfRule type="expression" dxfId="1622" priority="1973">
      <formula>MOD(ROW(),2)=1</formula>
    </cfRule>
  </conditionalFormatting>
  <conditionalFormatting sqref="O23">
    <cfRule type="expression" dxfId="1621" priority="1972">
      <formula>MOD(ROW(),2)=1</formula>
    </cfRule>
  </conditionalFormatting>
  <conditionalFormatting sqref="O24">
    <cfRule type="expression" dxfId="1620" priority="1971">
      <formula>MOD(ROW(),2)=1</formula>
    </cfRule>
  </conditionalFormatting>
  <conditionalFormatting sqref="O25">
    <cfRule type="expression" dxfId="1619" priority="1970">
      <formula>MOD(ROW(),2)=1</formula>
    </cfRule>
  </conditionalFormatting>
  <conditionalFormatting sqref="O26">
    <cfRule type="expression" dxfId="1618" priority="1969">
      <formula>MOD(ROW(),2)=1</formula>
    </cfRule>
  </conditionalFormatting>
  <conditionalFormatting sqref="L23">
    <cfRule type="expression" dxfId="1617" priority="1968">
      <formula>MOD(ROW(),2)=1</formula>
    </cfRule>
  </conditionalFormatting>
  <conditionalFormatting sqref="L24">
    <cfRule type="expression" dxfId="1616" priority="1967">
      <formula>MOD(ROW(),2)=1</formula>
    </cfRule>
  </conditionalFormatting>
  <conditionalFormatting sqref="L25">
    <cfRule type="expression" dxfId="1615" priority="1966">
      <formula>MOD(ROW(),2)=1</formula>
    </cfRule>
  </conditionalFormatting>
  <conditionalFormatting sqref="P47 P50 P52 P54 P56 P58 P60 P62 P64 P66 P68 P70 P72 P74 P76 P78 P80 P82 P84 P86 P88 P90 P92 P94 P96 P98 P100 P105 P107 P109 P111 P145 P147 P149 P151 P153 P155 P161 P163 P165 P167 P169 P171 P173 P181 P183 P186 P188 P193 P197 P199 P201 P207 P209 P211 P213 P219 P221 P223 P225 P227 P255 P257 P259 P261 P263 P265 P216:P217">
    <cfRule type="expression" dxfId="1614" priority="1964">
      <formula>MOD(ROW(),2)=1</formula>
    </cfRule>
  </conditionalFormatting>
  <conditionalFormatting sqref="P47 P50 P52 P54 P56 P58 P60 P62 P64 P66 P68 P70 P72 P74 P76 P78 P80 P82 P84 P86 P88 P90 P92 P94 P96 P98 P100 P105 P107 P109 P111 P145 P147 P149 P151 P153 P155 P161 P163 P165 P167 P169 P171 P173 P181 P183 P186 P188 P193 P197 P199 P201 P207 P209 P211 P213 P219 P221 P223 P225 P227 P255 P257 P259 P261 P263 P265 P216:P217">
    <cfRule type="expression" dxfId="1613" priority="1961">
      <formula>MOD(ROW(),2)=1</formula>
    </cfRule>
  </conditionalFormatting>
  <conditionalFormatting sqref="P47 P50 P52 P54 P56 P58 P60 P62 P64 P66 P68 P70 P72 P74 P76 P78 P80 P82 P84 P86 P88 P90 P92 P94 P96 P98 P100 P105 P107 P109 P111 P145 P147 P149 P151 P153 P155 P161 P163 P165 P167 P169 P171 P173 P181 P183 P186 P188 P193 P197 P199 P201 P207 P209 P211 P213 P219 P221 P223 P225 P227 P255 P257 P259 P261 P263 P265 P216:P217">
    <cfRule type="expression" dxfId="1612" priority="1960">
      <formula>MOD(ROW(),2)=1</formula>
    </cfRule>
  </conditionalFormatting>
  <conditionalFormatting sqref="S38">
    <cfRule type="expression" dxfId="1611" priority="1957">
      <formula>MOD(ROW(),2)=1</formula>
    </cfRule>
  </conditionalFormatting>
  <conditionalFormatting sqref="S39">
    <cfRule type="expression" dxfId="1610" priority="1956">
      <formula>MOD(ROW(),2)=1</formula>
    </cfRule>
  </conditionalFormatting>
  <conditionalFormatting sqref="S40">
    <cfRule type="expression" dxfId="1609" priority="1955">
      <formula>MOD(ROW(),2)=1</formula>
    </cfRule>
  </conditionalFormatting>
  <conditionalFormatting sqref="S41">
    <cfRule type="expression" dxfId="1608" priority="1954">
      <formula>MOD(ROW(),2)=1</formula>
    </cfRule>
  </conditionalFormatting>
  <conditionalFormatting sqref="S42">
    <cfRule type="expression" dxfId="1607" priority="1953">
      <formula>MOD(ROW(),2)=1</formula>
    </cfRule>
  </conditionalFormatting>
  <conditionalFormatting sqref="S43">
    <cfRule type="expression" dxfId="1606" priority="1952">
      <formula>MOD(ROW(),2)=1</formula>
    </cfRule>
  </conditionalFormatting>
  <conditionalFormatting sqref="S44">
    <cfRule type="expression" dxfId="1605" priority="1951">
      <formula>MOD(ROW(),2)=1</formula>
    </cfRule>
  </conditionalFormatting>
  <conditionalFormatting sqref="M52:N52">
    <cfRule type="expression" dxfId="1604" priority="1950">
      <formula>MOD(ROW(),2)=1</formula>
    </cfRule>
  </conditionalFormatting>
  <conditionalFormatting sqref="M52:N52">
    <cfRule type="expression" dxfId="1603" priority="1949">
      <formula>MOD(ROW(),2)=1</formula>
    </cfRule>
  </conditionalFormatting>
  <conditionalFormatting sqref="M52:N52">
    <cfRule type="expression" dxfId="1602" priority="1948">
      <formula>MOD(ROW(),2)=1</formula>
    </cfRule>
  </conditionalFormatting>
  <conditionalFormatting sqref="M53:N53">
    <cfRule type="expression" dxfId="1601" priority="1947">
      <formula>MOD(ROW(),2)=1</formula>
    </cfRule>
  </conditionalFormatting>
  <conditionalFormatting sqref="M53:N53">
    <cfRule type="expression" dxfId="1600" priority="1946">
      <formula>MOD(ROW(),2)=1</formula>
    </cfRule>
  </conditionalFormatting>
  <conditionalFormatting sqref="M53:N53">
    <cfRule type="expression" dxfId="1599" priority="1945">
      <formula>MOD(ROW(),2)=1</formula>
    </cfRule>
  </conditionalFormatting>
  <conditionalFormatting sqref="M54:N54">
    <cfRule type="expression" dxfId="1598" priority="1944">
      <formula>MOD(ROW(),2)=1</formula>
    </cfRule>
  </conditionalFormatting>
  <conditionalFormatting sqref="M54:N54">
    <cfRule type="expression" dxfId="1597" priority="1943">
      <formula>MOD(ROW(),2)=1</formula>
    </cfRule>
  </conditionalFormatting>
  <conditionalFormatting sqref="M54:N54">
    <cfRule type="expression" dxfId="1596" priority="1942">
      <formula>MOD(ROW(),2)=1</formula>
    </cfRule>
  </conditionalFormatting>
  <conditionalFormatting sqref="C130:D130">
    <cfRule type="expression" dxfId="1595" priority="1637">
      <formula>MOD(ROW(),2)=1</formula>
    </cfRule>
  </conditionalFormatting>
  <conditionalFormatting sqref="M54:N54">
    <cfRule type="expression" dxfId="1594" priority="1940">
      <formula>MOD(ROW(),2)=1</formula>
    </cfRule>
  </conditionalFormatting>
  <conditionalFormatting sqref="M54:N54">
    <cfRule type="expression" dxfId="1593" priority="1939">
      <formula>MOD(ROW(),2)=1</formula>
    </cfRule>
  </conditionalFormatting>
  <conditionalFormatting sqref="R53">
    <cfRule type="expression" dxfId="1592" priority="1938">
      <formula>MOD(ROW(),2)=1</formula>
    </cfRule>
  </conditionalFormatting>
  <conditionalFormatting sqref="R53">
    <cfRule type="expression" dxfId="1591" priority="1937">
      <formula>MOD(ROW(),2)=1</formula>
    </cfRule>
  </conditionalFormatting>
  <conditionalFormatting sqref="R53">
    <cfRule type="expression" dxfId="1590" priority="1936">
      <formula>MOD(ROW(),2)=1</formula>
    </cfRule>
  </conditionalFormatting>
  <conditionalFormatting sqref="R54">
    <cfRule type="expression" dxfId="1589" priority="1933">
      <formula>MOD(ROW(),2)=1</formula>
    </cfRule>
  </conditionalFormatting>
  <conditionalFormatting sqref="M64:N64">
    <cfRule type="expression" dxfId="1588" priority="1932">
      <formula>MOD(ROW(),2)=1</formula>
    </cfRule>
  </conditionalFormatting>
  <conditionalFormatting sqref="M64:N64">
    <cfRule type="expression" dxfId="1587" priority="1931">
      <formula>MOD(ROW(),2)=1</formula>
    </cfRule>
  </conditionalFormatting>
  <conditionalFormatting sqref="M64:N64">
    <cfRule type="expression" dxfId="1586" priority="1930">
      <formula>MOD(ROW(),2)=1</formula>
    </cfRule>
  </conditionalFormatting>
  <conditionalFormatting sqref="M65:N65">
    <cfRule type="expression" dxfId="1585" priority="1929">
      <formula>MOD(ROW(),2)=1</formula>
    </cfRule>
  </conditionalFormatting>
  <conditionalFormatting sqref="M65:N65">
    <cfRule type="expression" dxfId="1584" priority="1928">
      <formula>MOD(ROW(),2)=1</formula>
    </cfRule>
  </conditionalFormatting>
  <conditionalFormatting sqref="M65:N65">
    <cfRule type="expression" dxfId="1583" priority="1927">
      <formula>MOD(ROW(),2)=1</formula>
    </cfRule>
  </conditionalFormatting>
  <conditionalFormatting sqref="R64">
    <cfRule type="expression" dxfId="1582" priority="1923">
      <formula>MOD(ROW(),2)=1</formula>
    </cfRule>
  </conditionalFormatting>
  <conditionalFormatting sqref="R64">
    <cfRule type="expression" dxfId="1581" priority="1922">
      <formula>MOD(ROW(),2)=1</formula>
    </cfRule>
  </conditionalFormatting>
  <conditionalFormatting sqref="R65">
    <cfRule type="expression" dxfId="1580" priority="1920">
      <formula>MOD(ROW(),2)=1</formula>
    </cfRule>
  </conditionalFormatting>
  <conditionalFormatting sqref="R65">
    <cfRule type="expression" dxfId="1579" priority="1919">
      <formula>MOD(ROW(),2)=1</formula>
    </cfRule>
  </conditionalFormatting>
  <conditionalFormatting sqref="R65">
    <cfRule type="expression" dxfId="1578" priority="1918">
      <formula>MOD(ROW(),2)=1</formula>
    </cfRule>
  </conditionalFormatting>
  <conditionalFormatting sqref="S93">
    <cfRule type="expression" dxfId="1577" priority="1910">
      <formula>MOD(ROW(),2)=1</formula>
    </cfRule>
  </conditionalFormatting>
  <conditionalFormatting sqref="T81:T82">
    <cfRule type="expression" dxfId="1576" priority="1913">
      <formula>MOD(ROW(),2)=1</formula>
    </cfRule>
  </conditionalFormatting>
  <conditionalFormatting sqref="S93">
    <cfRule type="expression" dxfId="1575" priority="1912">
      <formula>MOD(ROW(),2)=1</formula>
    </cfRule>
  </conditionalFormatting>
  <conditionalFormatting sqref="S93">
    <cfRule type="expression" dxfId="1574" priority="1911">
      <formula>MOD(ROW(),2)=1</formula>
    </cfRule>
  </conditionalFormatting>
  <conditionalFormatting sqref="K124 G124:H124">
    <cfRule type="expression" dxfId="1573" priority="1908">
      <formula>MOD(ROW(),2)=1</formula>
    </cfRule>
  </conditionalFormatting>
  <conditionalFormatting sqref="F124">
    <cfRule type="expression" dxfId="1572" priority="1907">
      <formula>MOD(ROW(),2)=1</formula>
    </cfRule>
  </conditionalFormatting>
  <conditionalFormatting sqref="C124">
    <cfRule type="expression" dxfId="1571" priority="1906">
      <formula>MOD(ROW(),2)=1</formula>
    </cfRule>
  </conditionalFormatting>
  <conditionalFormatting sqref="I124">
    <cfRule type="expression" dxfId="1570" priority="1903">
      <formula>MOD(ROW(),2)=1</formula>
    </cfRule>
  </conditionalFormatting>
  <conditionalFormatting sqref="J124">
    <cfRule type="expression" dxfId="1569" priority="1902">
      <formula>MOD(ROW(),2)=1</formula>
    </cfRule>
  </conditionalFormatting>
  <conditionalFormatting sqref="E129">
    <cfRule type="expression" dxfId="1568" priority="1638">
      <formula>MOD(ROW(),2)=1</formula>
    </cfRule>
  </conditionalFormatting>
  <conditionalFormatting sqref="E130">
    <cfRule type="expression" dxfId="1567" priority="1636">
      <formula>MOD(ROW(),2)=1</formula>
    </cfRule>
  </conditionalFormatting>
  <conditionalFormatting sqref="C198">
    <cfRule type="expression" dxfId="1566" priority="1879">
      <formula>MOD(ROW(),2)=1</formula>
    </cfRule>
  </conditionalFormatting>
  <conditionalFormatting sqref="G175:H175 B175 K175">
    <cfRule type="expression" dxfId="1565" priority="1896">
      <formula>MOD(ROW(),2)=1</formula>
    </cfRule>
  </conditionalFormatting>
  <conditionalFormatting sqref="D175">
    <cfRule type="expression" dxfId="1564" priority="1893">
      <formula>MOD(ROW(),2)=1</formula>
    </cfRule>
  </conditionalFormatting>
  <conditionalFormatting sqref="C175">
    <cfRule type="expression" dxfId="1563" priority="1892">
      <formula>MOD(ROW(),2)=1</formula>
    </cfRule>
  </conditionalFormatting>
  <conditionalFormatting sqref="J175">
    <cfRule type="expression" dxfId="1562" priority="1891">
      <formula>MOD(ROW(),2)=1</formula>
    </cfRule>
  </conditionalFormatting>
  <conditionalFormatting sqref="U56:W56">
    <cfRule type="expression" dxfId="1561" priority="1669">
      <formula>MOD(ROW(),2)=1</formula>
    </cfRule>
  </conditionalFormatting>
  <conditionalFormatting sqref="I56">
    <cfRule type="expression" dxfId="1560" priority="1670">
      <formula>MOD(ROW(),2)=1</formula>
    </cfRule>
  </conditionalFormatting>
  <conditionalFormatting sqref="X56">
    <cfRule type="expression" dxfId="1559" priority="1668">
      <formula>MOD(ROW(),2)=1</formula>
    </cfRule>
  </conditionalFormatting>
  <conditionalFormatting sqref="AA56">
    <cfRule type="expression" dxfId="1558" priority="1667">
      <formula>MOD(ROW(),2)=1</formula>
    </cfRule>
  </conditionalFormatting>
  <conditionalFormatting sqref="G198:H198 B198 K198:L198 Q198 N198:O198 S198:T198">
    <cfRule type="expression" dxfId="1557" priority="1882">
      <formula>MOD(ROW(),2)=1</formula>
    </cfRule>
  </conditionalFormatting>
  <conditionalFormatting sqref="D198:E198">
    <cfRule type="expression" dxfId="1556" priority="1880">
      <formula>MOD(ROW(),2)=1</formula>
    </cfRule>
  </conditionalFormatting>
  <conditionalFormatting sqref="F198">
    <cfRule type="expression" dxfId="1555" priority="1881">
      <formula>MOD(ROW(),2)=1</formula>
    </cfRule>
  </conditionalFormatting>
  <conditionalFormatting sqref="I198">
    <cfRule type="expression" dxfId="1554" priority="1878">
      <formula>MOD(ROW(),2)=1</formula>
    </cfRule>
  </conditionalFormatting>
  <conditionalFormatting sqref="W198 U198">
    <cfRule type="expression" dxfId="1553" priority="1876">
      <formula>MOD(ROW(),2)=1</formula>
    </cfRule>
  </conditionalFormatting>
  <conditionalFormatting sqref="V198">
    <cfRule type="expression" dxfId="1552" priority="1873">
      <formula>MOD(ROW(),2)=1</formula>
    </cfRule>
  </conditionalFormatting>
  <conditionalFormatting sqref="K30">
    <cfRule type="expression" dxfId="1551" priority="1862">
      <formula>MOD(ROW(),2)=1</formula>
    </cfRule>
  </conditionalFormatting>
  <conditionalFormatting sqref="M181 M183 M172:M173 M186:M189">
    <cfRule type="expression" dxfId="1550" priority="1870">
      <formula>MOD(ROW(),2)=1</formula>
    </cfRule>
  </conditionalFormatting>
  <conditionalFormatting sqref="F128">
    <cfRule type="expression" dxfId="1549" priority="1650">
      <formula>MOD(ROW(),2)=1</formula>
    </cfRule>
  </conditionalFormatting>
  <conditionalFormatting sqref="M196:M197 M199 M207:M211">
    <cfRule type="expression" dxfId="1548" priority="1868">
      <formula>MOD(ROW(),2)=1</formula>
    </cfRule>
  </conditionalFormatting>
  <conditionalFormatting sqref="X24">
    <cfRule type="expression" dxfId="1547" priority="1759">
      <formula>MOD(ROW(),2)=1</formula>
    </cfRule>
  </conditionalFormatting>
  <conditionalFormatting sqref="AA5">
    <cfRule type="expression" dxfId="1546" priority="1866">
      <formula>MOD(ROW(),2)=1</formula>
    </cfRule>
  </conditionalFormatting>
  <conditionalFormatting sqref="D182:E182">
    <cfRule type="expression" dxfId="1545" priority="1804">
      <formula>MOD(ROW(),2)=1</formula>
    </cfRule>
  </conditionalFormatting>
  <conditionalFormatting sqref="G30:H30">
    <cfRule type="expression" dxfId="1544" priority="1861">
      <formula>MOD(ROW(),2)=1</formula>
    </cfRule>
  </conditionalFormatting>
  <conditionalFormatting sqref="U30">
    <cfRule type="expression" dxfId="1543" priority="1852">
      <formula>MOD(ROW(),2)=1</formula>
    </cfRule>
  </conditionalFormatting>
  <conditionalFormatting sqref="C30">
    <cfRule type="expression" dxfId="1542" priority="1856">
      <formula>MOD(ROW(),2)=1</formula>
    </cfRule>
  </conditionalFormatting>
  <conditionalFormatting sqref="F30">
    <cfRule type="expression" dxfId="1541" priority="1859">
      <formula>MOD(ROW(),2)=1</formula>
    </cfRule>
  </conditionalFormatting>
  <conditionalFormatting sqref="E30">
    <cfRule type="expression" dxfId="1540" priority="1858">
      <formula>MOD(ROW(),2)=1</formula>
    </cfRule>
  </conditionalFormatting>
  <conditionalFormatting sqref="D30">
    <cfRule type="expression" dxfId="1539" priority="1857">
      <formula>MOD(ROW(),2)=1</formula>
    </cfRule>
  </conditionalFormatting>
  <conditionalFormatting sqref="V51">
    <cfRule type="expression" dxfId="1538" priority="1839">
      <formula>MOD(ROW(),2)=1</formula>
    </cfRule>
  </conditionalFormatting>
  <conditionalFormatting sqref="W30">
    <cfRule type="expression" dxfId="1537" priority="1853">
      <formula>MOD(ROW(),2)=1</formula>
    </cfRule>
  </conditionalFormatting>
  <conditionalFormatting sqref="AA30">
    <cfRule type="expression" dxfId="1536" priority="1851">
      <formula>MOD(ROW(),2)=1</formula>
    </cfRule>
  </conditionalFormatting>
  <conditionalFormatting sqref="X30">
    <cfRule type="expression" dxfId="1535" priority="1849">
      <formula>MOD(ROW(),2)=1</formula>
    </cfRule>
  </conditionalFormatting>
  <conditionalFormatting sqref="V30">
    <cfRule type="expression" dxfId="1534" priority="1850">
      <formula>MOD(ROW(),2)=1</formula>
    </cfRule>
  </conditionalFormatting>
  <conditionalFormatting sqref="AB30">
    <cfRule type="expression" dxfId="1533" priority="1848">
      <formula>MOD(ROW(),2)=1</formula>
    </cfRule>
  </conditionalFormatting>
  <conditionalFormatting sqref="J30">
    <cfRule type="expression" dxfId="1532" priority="1847">
      <formula>MOD(ROW(),2)=1</formula>
    </cfRule>
  </conditionalFormatting>
  <conditionalFormatting sqref="U65">
    <cfRule type="expression" dxfId="1531" priority="1835">
      <formula>MOD(ROW(),2)=1</formula>
    </cfRule>
  </conditionalFormatting>
  <conditionalFormatting sqref="AA49:AA50">
    <cfRule type="expression" dxfId="1530" priority="1844">
      <formula>MOD(ROW(),2)=1</formula>
    </cfRule>
  </conditionalFormatting>
  <conditionalFormatting sqref="V53">
    <cfRule type="expression" dxfId="1529" priority="1840">
      <formula>MOD(ROW(),2)=1</formula>
    </cfRule>
  </conditionalFormatting>
  <conditionalFormatting sqref="AA61">
    <cfRule type="expression" dxfId="1528" priority="1842">
      <formula>MOD(ROW(),2)=1</formula>
    </cfRule>
  </conditionalFormatting>
  <conditionalFormatting sqref="V63:V64 V66:V67">
    <cfRule type="expression" dxfId="1527" priority="1838">
      <formula>MOD(ROW(),2)=1</formula>
    </cfRule>
  </conditionalFormatting>
  <conditionalFormatting sqref="V71">
    <cfRule type="expression" dxfId="1526" priority="1837">
      <formula>MOD(ROW(),2)=1</formula>
    </cfRule>
  </conditionalFormatting>
  <conditionalFormatting sqref="V65">
    <cfRule type="expression" dxfId="1525" priority="1836">
      <formula>MOD(ROW(),2)=1</formula>
    </cfRule>
  </conditionalFormatting>
  <conditionalFormatting sqref="AA110">
    <cfRule type="expression" dxfId="1524" priority="1834">
      <formula>MOD(ROW(),2)=1</formula>
    </cfRule>
  </conditionalFormatting>
  <conditionalFormatting sqref="V181">
    <cfRule type="expression" dxfId="1523" priority="1826">
      <formula>MOD(ROW(),2)=1</formula>
    </cfRule>
  </conditionalFormatting>
  <conditionalFormatting sqref="J147">
    <cfRule type="expression" dxfId="1522" priority="1595">
      <formula>MOD(ROW(),2)=1</formula>
    </cfRule>
  </conditionalFormatting>
  <conditionalFormatting sqref="V172">
    <cfRule type="expression" dxfId="1521" priority="1829">
      <formula>MOD(ROW(),2)=1</formula>
    </cfRule>
  </conditionalFormatting>
  <conditionalFormatting sqref="V171">
    <cfRule type="expression" dxfId="1520" priority="1828">
      <formula>MOD(ROW(),2)=1</formula>
    </cfRule>
  </conditionalFormatting>
  <conditionalFormatting sqref="F126">
    <cfRule type="expression" dxfId="1519" priority="1652">
      <formula>MOD(ROW(),2)=1</formula>
    </cfRule>
  </conditionalFormatting>
  <conditionalFormatting sqref="V183">
    <cfRule type="expression" dxfId="1518" priority="1825">
      <formula>MOD(ROW(),2)=1</formula>
    </cfRule>
  </conditionalFormatting>
  <conditionalFormatting sqref="V189">
    <cfRule type="expression" dxfId="1517" priority="1823">
      <formula>MOD(ROW(),2)=1</formula>
    </cfRule>
  </conditionalFormatting>
  <conditionalFormatting sqref="B56 G56:H56 K56 R56 N56 T56">
    <cfRule type="expression" dxfId="1516" priority="1675">
      <formula>MOD(ROW(),2)=1</formula>
    </cfRule>
  </conditionalFormatting>
  <conditionalFormatting sqref="T64">
    <cfRule type="expression" dxfId="1515" priority="1687">
      <formula>MOD(ROW(),2)=1</formula>
    </cfRule>
  </conditionalFormatting>
  <conditionalFormatting sqref="N180:O180 K180:L180 G180:H180 Q180:T180">
    <cfRule type="expression" dxfId="1514" priority="1819">
      <formula>MOD(ROW(),2)=1</formula>
    </cfRule>
  </conditionalFormatting>
  <conditionalFormatting sqref="F180">
    <cfRule type="expression" dxfId="1513" priority="1818">
      <formula>MOD(ROW(),2)=1</formula>
    </cfRule>
  </conditionalFormatting>
  <conditionalFormatting sqref="D180:E180">
    <cfRule type="expression" dxfId="1512" priority="1817">
      <formula>MOD(ROW(),2)=1</formula>
    </cfRule>
  </conditionalFormatting>
  <conditionalFormatting sqref="C180">
    <cfRule type="expression" dxfId="1511" priority="1816">
      <formula>MOD(ROW(),2)=1</formula>
    </cfRule>
  </conditionalFormatting>
  <conditionalFormatting sqref="M182">
    <cfRule type="expression" dxfId="1510" priority="1798">
      <formula>MOD(ROW(),2)=1</formula>
    </cfRule>
  </conditionalFormatting>
  <conditionalFormatting sqref="U180">
    <cfRule type="expression" dxfId="1509" priority="1813">
      <formula>MOD(ROW(),2)=1</formula>
    </cfRule>
  </conditionalFormatting>
  <conditionalFormatting sqref="X180 AA180">
    <cfRule type="expression" dxfId="1508" priority="1812">
      <formula>MOD(ROW(),2)=1</formula>
    </cfRule>
  </conditionalFormatting>
  <conditionalFormatting sqref="M180">
    <cfRule type="expression" dxfId="1507" priority="1811">
      <formula>MOD(ROW(),2)=1</formula>
    </cfRule>
  </conditionalFormatting>
  <conditionalFormatting sqref="V180">
    <cfRule type="expression" dxfId="1506" priority="1810">
      <formula>MOD(ROW(),2)=1</formula>
    </cfRule>
  </conditionalFormatting>
  <conditionalFormatting sqref="J180">
    <cfRule type="expression" dxfId="1505" priority="1809">
      <formula>MOD(ROW(),2)=1</formula>
    </cfRule>
  </conditionalFormatting>
  <conditionalFormatting sqref="I180">
    <cfRule type="expression" dxfId="1504" priority="1808">
      <formula>MOD(ROW(),2)=1</formula>
    </cfRule>
  </conditionalFormatting>
  <conditionalFormatting sqref="G182:H182 K182:L182 N182:O182 R182:T182">
    <cfRule type="expression" dxfId="1503" priority="1806">
      <formula>MOD(ROW(),2)=1</formula>
    </cfRule>
  </conditionalFormatting>
  <conditionalFormatting sqref="F182">
    <cfRule type="expression" dxfId="1502" priority="1805">
      <formula>MOD(ROW(),2)=1</formula>
    </cfRule>
  </conditionalFormatting>
  <conditionalFormatting sqref="T24">
    <cfRule type="expression" dxfId="1501" priority="1763">
      <formula>MOD(ROW(),2)=1</formula>
    </cfRule>
  </conditionalFormatting>
  <conditionalFormatting sqref="C182">
    <cfRule type="expression" dxfId="1500" priority="1803">
      <formula>MOD(ROW(),2)=1</formula>
    </cfRule>
  </conditionalFormatting>
  <conditionalFormatting sqref="I182">
    <cfRule type="expression" dxfId="1499" priority="1801">
      <formula>MOD(ROW(),2)=1</formula>
    </cfRule>
  </conditionalFormatting>
  <conditionalFormatting sqref="W182 U182">
    <cfRule type="expression" dxfId="1498" priority="1800">
      <formula>MOD(ROW(),2)=1</formula>
    </cfRule>
  </conditionalFormatting>
  <conditionalFormatting sqref="AA182 X182">
    <cfRule type="expression" dxfId="1497" priority="1799">
      <formula>MOD(ROW(),2)=1</formula>
    </cfRule>
  </conditionalFormatting>
  <conditionalFormatting sqref="V182">
    <cfRule type="expression" dxfId="1496" priority="1797">
      <formula>MOD(ROW(),2)=1</formula>
    </cfRule>
  </conditionalFormatting>
  <conditionalFormatting sqref="J182">
    <cfRule type="expression" dxfId="1495" priority="1796">
      <formula>MOD(ROW(),2)=1</formula>
    </cfRule>
  </conditionalFormatting>
  <conditionalFormatting sqref="AA198">
    <cfRule type="expression" dxfId="1494" priority="1795">
      <formula>MOD(ROW(),2)=1</formula>
    </cfRule>
  </conditionalFormatting>
  <conditionalFormatting sqref="AA207">
    <cfRule type="expression" dxfId="1493" priority="1794">
      <formula>MOD(ROW(),2)=1</formula>
    </cfRule>
  </conditionalFormatting>
  <conditionalFormatting sqref="X23:X24">
    <cfRule type="expression" dxfId="1492" priority="1760">
      <formula>MOD(ROW(),2)=1</formula>
    </cfRule>
  </conditionalFormatting>
  <conditionalFormatting sqref="K214:N214 G214:H214">
    <cfRule type="expression" dxfId="1491" priority="1791">
      <formula>MOD(ROW(),2)=1</formula>
    </cfRule>
  </conditionalFormatting>
  <conditionalFormatting sqref="F214">
    <cfRule type="expression" dxfId="1490" priority="1790">
      <formula>MOD(ROW(),2)=1</formula>
    </cfRule>
  </conditionalFormatting>
  <conditionalFormatting sqref="C214">
    <cfRule type="expression" dxfId="1489" priority="1788">
      <formula>MOD(ROW(),2)=1</formula>
    </cfRule>
  </conditionalFormatting>
  <conditionalFormatting sqref="E214">
    <cfRule type="expression" dxfId="1488" priority="1789">
      <formula>MOD(ROW(),2)=1</formula>
    </cfRule>
  </conditionalFormatting>
  <conditionalFormatting sqref="D214">
    <cfRule type="expression" dxfId="1487" priority="1787">
      <formula>MOD(ROW(),2)=1</formula>
    </cfRule>
  </conditionalFormatting>
  <conditionalFormatting sqref="I214">
    <cfRule type="expression" dxfId="1486" priority="1785">
      <formula>MOD(ROW(),2)=1</formula>
    </cfRule>
  </conditionalFormatting>
  <conditionalFormatting sqref="AB5">
    <cfRule type="expression" dxfId="1485" priority="1776">
      <formula>MOD(ROW(),2)=1</formula>
    </cfRule>
  </conditionalFormatting>
  <conditionalFormatting sqref="N9">
    <cfRule type="expression" dxfId="1484" priority="1774">
      <formula>MOD(ROW(),2)=1</formula>
    </cfRule>
  </conditionalFormatting>
  <conditionalFormatting sqref="AA214">
    <cfRule type="expression" dxfId="1483" priority="1780">
      <formula>MOD(ROW(),2)=1</formula>
    </cfRule>
  </conditionalFormatting>
  <conditionalFormatting sqref="J214">
    <cfRule type="expression" dxfId="1482" priority="1778">
      <formula>MOD(ROW(),2)=1</formula>
    </cfRule>
  </conditionalFormatting>
  <conditionalFormatting sqref="J45">
    <cfRule type="expression" dxfId="1481" priority="1717">
      <formula>MOD(ROW(),2)=1</formula>
    </cfRule>
  </conditionalFormatting>
  <conditionalFormatting sqref="N9">
    <cfRule type="expression" dxfId="1480" priority="1773">
      <formula>MOD(ROW(),2)=1</formula>
    </cfRule>
  </conditionalFormatting>
  <conditionalFormatting sqref="N9">
    <cfRule type="expression" dxfId="1479" priority="1772">
      <formula>MOD(ROW(),2)=1</formula>
    </cfRule>
  </conditionalFormatting>
  <conditionalFormatting sqref="N9">
    <cfRule type="expression" dxfId="1478" priority="1771">
      <formula>MOD(ROW(),2)=1</formula>
    </cfRule>
  </conditionalFormatting>
  <conditionalFormatting sqref="N9">
    <cfRule type="expression" dxfId="1477" priority="1770">
      <formula>MOD(ROW(),2)=1</formula>
    </cfRule>
  </conditionalFormatting>
  <conditionalFormatting sqref="I10">
    <cfRule type="expression" dxfId="1476" priority="1769">
      <formula>MOD(ROW(),2)=1</formula>
    </cfRule>
  </conditionalFormatting>
  <conditionalFormatting sqref="I11">
    <cfRule type="expression" dxfId="1475" priority="1768">
      <formula>MOD(ROW(),2)=1</formula>
    </cfRule>
  </conditionalFormatting>
  <conditionalFormatting sqref="I13">
    <cfRule type="expression" dxfId="1474" priority="1766">
      <formula>MOD(ROW(),2)=1</formula>
    </cfRule>
  </conditionalFormatting>
  <conditionalFormatting sqref="T23:T24">
    <cfRule type="expression" dxfId="1473" priority="1764">
      <formula>MOD(ROW(),2)=1</formula>
    </cfRule>
  </conditionalFormatting>
  <conditionalFormatting sqref="V43">
    <cfRule type="expression" dxfId="1472" priority="1742">
      <formula>MOD(ROW(),2)=1</formula>
    </cfRule>
  </conditionalFormatting>
  <conditionalFormatting sqref="T24">
    <cfRule type="expression" dxfId="1471" priority="1762">
      <formula>MOD(ROW(),2)=1</formula>
    </cfRule>
  </conditionalFormatting>
  <conditionalFormatting sqref="T24">
    <cfRule type="expression" dxfId="1470" priority="1761">
      <formula>MOD(ROW(),2)=1</formula>
    </cfRule>
  </conditionalFormatting>
  <conditionalFormatting sqref="X24">
    <cfRule type="expression" dxfId="1469" priority="1758">
      <formula>MOD(ROW(),2)=1</formula>
    </cfRule>
  </conditionalFormatting>
  <conditionalFormatting sqref="X24">
    <cfRule type="expression" dxfId="1468" priority="1757">
      <formula>MOD(ROW(),2)=1</formula>
    </cfRule>
  </conditionalFormatting>
  <conditionalFormatting sqref="X25">
    <cfRule type="expression" dxfId="1467" priority="1756">
      <formula>MOD(ROW(),2)=1</formula>
    </cfRule>
  </conditionalFormatting>
  <conditionalFormatting sqref="X26">
    <cfRule type="expression" dxfId="1466" priority="1755">
      <formula>MOD(ROW(),2)=1</formula>
    </cfRule>
  </conditionalFormatting>
  <conditionalFormatting sqref="AA27">
    <cfRule type="expression" dxfId="1465" priority="1752">
      <formula>MOD(ROW(),2)=1</formula>
    </cfRule>
  </conditionalFormatting>
  <conditionalFormatting sqref="AB27">
    <cfRule type="expression" dxfId="1464" priority="1751">
      <formula>MOD(ROW(),2)=1</formula>
    </cfRule>
  </conditionalFormatting>
  <conditionalFormatting sqref="I38">
    <cfRule type="expression" dxfId="1463" priority="1749">
      <formula>MOD(ROW(),2)=1</formula>
    </cfRule>
  </conditionalFormatting>
  <conditionalFormatting sqref="V42">
    <cfRule type="expression" dxfId="1462" priority="1748">
      <formula>MOD(ROW(),2)=1</formula>
    </cfRule>
  </conditionalFormatting>
  <conditionalFormatting sqref="V37">
    <cfRule type="expression" dxfId="1461" priority="1747">
      <formula>MOD(ROW(),2)=1</formula>
    </cfRule>
  </conditionalFormatting>
  <conditionalFormatting sqref="V38">
    <cfRule type="expression" dxfId="1460" priority="1744">
      <formula>MOD(ROW(),2)=1</formula>
    </cfRule>
  </conditionalFormatting>
  <conditionalFormatting sqref="V41">
    <cfRule type="expression" dxfId="1459" priority="1746">
      <formula>MOD(ROW(),2)=1</formula>
    </cfRule>
  </conditionalFormatting>
  <conditionalFormatting sqref="V39">
    <cfRule type="expression" dxfId="1458" priority="1743">
      <formula>MOD(ROW(),2)=1</formula>
    </cfRule>
  </conditionalFormatting>
  <conditionalFormatting sqref="V40">
    <cfRule type="expression" dxfId="1457" priority="1745">
      <formula>MOD(ROW(),2)=1</formula>
    </cfRule>
  </conditionalFormatting>
  <conditionalFormatting sqref="V44">
    <cfRule type="expression" dxfId="1456" priority="1741">
      <formula>MOD(ROW(),2)=1</formula>
    </cfRule>
  </conditionalFormatting>
  <conditionalFormatting sqref="J61">
    <cfRule type="expression" dxfId="1455" priority="1740">
      <formula>MOD(ROW(),2)=1</formula>
    </cfRule>
  </conditionalFormatting>
  <conditionalFormatting sqref="I58">
    <cfRule type="expression" dxfId="1454" priority="1739">
      <formula>MOD(ROW(),2)=1</formula>
    </cfRule>
  </conditionalFormatting>
  <conditionalFormatting sqref="I59">
    <cfRule type="expression" dxfId="1453" priority="1738">
      <formula>MOD(ROW(),2)=1</formula>
    </cfRule>
  </conditionalFormatting>
  <conditionalFormatting sqref="J57">
    <cfRule type="expression" dxfId="1452" priority="1737">
      <formula>MOD(ROW(),2)=1</formula>
    </cfRule>
  </conditionalFormatting>
  <conditionalFormatting sqref="I51">
    <cfRule type="expression" dxfId="1451" priority="1736">
      <formula>MOD(ROW(),2)=1</formula>
    </cfRule>
  </conditionalFormatting>
  <conditionalFormatting sqref="I53">
    <cfRule type="expression" dxfId="1450" priority="1735">
      <formula>MOD(ROW(),2)=1</formula>
    </cfRule>
  </conditionalFormatting>
  <conditionalFormatting sqref="J52">
    <cfRule type="expression" dxfId="1449" priority="1734">
      <formula>MOD(ROW(),2)=1</formula>
    </cfRule>
  </conditionalFormatting>
  <conditionalFormatting sqref="J54">
    <cfRule type="expression" dxfId="1448" priority="1733">
      <formula>MOD(ROW(),2)=1</formula>
    </cfRule>
  </conditionalFormatting>
  <conditionalFormatting sqref="I54">
    <cfRule type="expression" dxfId="1447" priority="1732">
      <formula>MOD(ROW(),2)=1</formula>
    </cfRule>
  </conditionalFormatting>
  <conditionalFormatting sqref="T53">
    <cfRule type="expression" dxfId="1446" priority="1731">
      <formula>MOD(ROW(),2)=1</formula>
    </cfRule>
  </conditionalFormatting>
  <conditionalFormatting sqref="T53">
    <cfRule type="expression" dxfId="1445" priority="1730">
      <formula>MOD(ROW(),2)=1</formula>
    </cfRule>
  </conditionalFormatting>
  <conditionalFormatting sqref="T53">
    <cfRule type="expression" dxfId="1444" priority="1729">
      <formula>MOD(ROW(),2)=1</formula>
    </cfRule>
  </conditionalFormatting>
  <conditionalFormatting sqref="T54">
    <cfRule type="expression" dxfId="1443" priority="1728">
      <formula>MOD(ROW(),2)=1</formula>
    </cfRule>
  </conditionalFormatting>
  <conditionalFormatting sqref="T54">
    <cfRule type="expression" dxfId="1442" priority="1727">
      <formula>MOD(ROW(),2)=1</formula>
    </cfRule>
  </conditionalFormatting>
  <conditionalFormatting sqref="T54">
    <cfRule type="expression" dxfId="1441" priority="1726">
      <formula>MOD(ROW(),2)=1</formula>
    </cfRule>
  </conditionalFormatting>
  <conditionalFormatting sqref="X54">
    <cfRule type="expression" dxfId="1440" priority="1725">
      <formula>MOD(ROW(),2)=1</formula>
    </cfRule>
  </conditionalFormatting>
  <conditionalFormatting sqref="X54">
    <cfRule type="expression" dxfId="1439" priority="1724">
      <formula>MOD(ROW(),2)=1</formula>
    </cfRule>
  </conditionalFormatting>
  <conditionalFormatting sqref="X54">
    <cfRule type="expression" dxfId="1438" priority="1723">
      <formula>MOD(ROW(),2)=1</formula>
    </cfRule>
  </conditionalFormatting>
  <conditionalFormatting sqref="X54">
    <cfRule type="expression" dxfId="1437" priority="1722">
      <formula>MOD(ROW(),2)=1</formula>
    </cfRule>
  </conditionalFormatting>
  <conditionalFormatting sqref="X52">
    <cfRule type="expression" dxfId="1436" priority="1721">
      <formula>MOD(ROW(),2)=1</formula>
    </cfRule>
  </conditionalFormatting>
  <conditionalFormatting sqref="X52">
    <cfRule type="expression" dxfId="1435" priority="1720">
      <formula>MOD(ROW(),2)=1</formula>
    </cfRule>
  </conditionalFormatting>
  <conditionalFormatting sqref="X52">
    <cfRule type="expression" dxfId="1434" priority="1719">
      <formula>MOD(ROW(),2)=1</formula>
    </cfRule>
  </conditionalFormatting>
  <conditionalFormatting sqref="X52">
    <cfRule type="expression" dxfId="1433" priority="1718">
      <formula>MOD(ROW(),2)=1</formula>
    </cfRule>
  </conditionalFormatting>
  <conditionalFormatting sqref="J63">
    <cfRule type="expression" dxfId="1432" priority="1676">
      <formula>MOD(ROW(),2)=1</formula>
    </cfRule>
  </conditionalFormatting>
  <conditionalFormatting sqref="B46 G46:H46 Q46:T46 K46:O46">
    <cfRule type="expression" dxfId="1431" priority="1716">
      <formula>MOD(ROW(),2)=1</formula>
    </cfRule>
  </conditionalFormatting>
  <conditionalFormatting sqref="B46">
    <cfRule type="expression" dxfId="1430" priority="1715">
      <formula>MOD(ROW(),2)=1</formula>
    </cfRule>
  </conditionalFormatting>
  <conditionalFormatting sqref="E46">
    <cfRule type="expression" dxfId="1429" priority="1713">
      <formula>MOD(ROW(),2)=1</formula>
    </cfRule>
  </conditionalFormatting>
  <conditionalFormatting sqref="J65">
    <cfRule type="expression" dxfId="1428" priority="1692">
      <formula>MOD(ROW(),2)=1</formula>
    </cfRule>
  </conditionalFormatting>
  <conditionalFormatting sqref="I65">
    <cfRule type="expression" dxfId="1427" priority="1690">
      <formula>MOD(ROW(),2)=1</formula>
    </cfRule>
  </conditionalFormatting>
  <conditionalFormatting sqref="F46">
    <cfRule type="expression" dxfId="1426" priority="1714">
      <formula>MOD(ROW(),2)=1</formula>
    </cfRule>
  </conditionalFormatting>
  <conditionalFormatting sqref="J64">
    <cfRule type="expression" dxfId="1425" priority="1691">
      <formula>MOD(ROW(),2)=1</formula>
    </cfRule>
  </conditionalFormatting>
  <conditionalFormatting sqref="W46 U46">
    <cfRule type="expression" dxfId="1424" priority="1709">
      <formula>MOD(ROW(),2)=1</formula>
    </cfRule>
  </conditionalFormatting>
  <conditionalFormatting sqref="AA46">
    <cfRule type="expression" dxfId="1423" priority="1706">
      <formula>MOD(ROW(),2)=1</formula>
    </cfRule>
  </conditionalFormatting>
  <conditionalFormatting sqref="V46">
    <cfRule type="expression" dxfId="1422" priority="1708">
      <formula>MOD(ROW(),2)=1</formula>
    </cfRule>
  </conditionalFormatting>
  <conditionalFormatting sqref="X46">
    <cfRule type="expression" dxfId="1421" priority="1707">
      <formula>MOD(ROW(),2)=1</formula>
    </cfRule>
  </conditionalFormatting>
  <conditionalFormatting sqref="P46 P49 P51 P53 P55 P57 P59 P61 P63 P65 P67 P69 P71 P73 P75 P77 P79 P81 P83 P85 P87 P89 P91 P93 P95 P97 P99 P101 P104 P106 P108 P110 P140 P144 P146 P148 P150 P152 P154 P156 P160 P162 P164 P166 P168 P172 P180 P182 P187 P189 P192 P196 P198 P206 P208 P210 P212 P215 P218 P220 P222 P224 P226 P228 P256 P258 P260 P262 P264 P266 P254">
    <cfRule type="expression" dxfId="1420" priority="1698">
      <formula>MOD(ROW(),2)=1</formula>
    </cfRule>
  </conditionalFormatting>
  <conditionalFormatting sqref="P46 P49 P51 P53 P55 P57 P59 P61 P63 P65 P67 P69 P71 P73 P75 P77 P79 P81 P83 P85 P87 P89 P91 P93 P95 P97 P99 P101 P104 P106 P108 P110 P140 P144 P146 P148 P150 P152 P154 P156 P160 P162 P164 P166 P168 P172 P180 P182 P187 P189 P192 P196 P198 P206 P208 P210 P212 P215 P218 P220 P222 P224 P226 P228 P256 P258 P260 P262 P264 P266 P254">
    <cfRule type="expression" dxfId="1419" priority="1703">
      <formula>MOD(ROW(),2)=1</formula>
    </cfRule>
  </conditionalFormatting>
  <conditionalFormatting sqref="P46 P49 P51 P53 P55 P57 P59 P61 P63 P65 P67 P69 P71 P73 P75 P77 P79 P81 P83 P85 P87 P89 P91 P93 P95 P97 P99 P101 P104 P106 P108 P110 P140 P144 P146 P148 P150 P152 P154 P156 P160 P162 P164 P166 P168 P172 P180 P182 P187 P189 P192 P196 P198 P206 P208 P210 P212 P215 P218 P220 P222 P224 P226 P228 P256 P258 P260 P262 P264 P266 P254">
    <cfRule type="expression" dxfId="1418" priority="1704">
      <formula>MOD(ROW(),2)=1</formula>
    </cfRule>
  </conditionalFormatting>
  <conditionalFormatting sqref="P46 P49 P51 P53 P55 P57 P59 P61 P63 P65 P67 P69 P71 P73 P75 P77 P79 P81 P83 P85 P87 P89 P91 P93 P95 P97 P99 P101 P104 P106 P108 P110 P140 P144 P146 P148 P150 P152 P154 P156 P160 P162 P164 P166 P168 P172 P180 P182 P187 P189 P192 P196 P198 P206 P208 P210 P212 P215 P218 P220 P222 P224 P226 P228 P256 P258 P260 P262 P264 P266 P254">
    <cfRule type="expression" dxfId="1417" priority="1702">
      <formula>MOD(ROW(),2)=1</formula>
    </cfRule>
  </conditionalFormatting>
  <conditionalFormatting sqref="P46 P49 P51 P53 P55 P57 P59 P61 P63 P65 P67 P69 P71 P73 P75 P77 P79 P81 P83 P85 P87 P89 P91 P93 P95 P97 P99 P101 P104 P106 P108 P110 P140 P144 P146 P148 P150 P152 P154 P156 P160 P162 P164 P166 P168 P172 P180 P182 P187 P189 P192 P196 P198 P206 P208 P210 P212 P215 P218 P220 P222 P224 P226 P228 P256 P258 P260 P262 P264 P266 P254">
    <cfRule type="expression" dxfId="1416" priority="1701">
      <formula>MOD(ROW(),2)=1</formula>
    </cfRule>
  </conditionalFormatting>
  <conditionalFormatting sqref="P46 P49 P51 P53 P55 P57 P59 P61 P63 P65 P67 P69 P71 P73 P75 P77 P79 P81 P83 P85 P87 P89 P91 P93 P95 P97 P99 P101 P104 P106 P108 P110 P140 P144 P146 P148 P150 P152 P154 P156 P160 P162 P164 P166 P168 P172 P180 P182 P187 P189 P192 P196 P198 P206 P208 P210 P212 P215 P218 P220 P222 P224 P226 P228 P256 P258 P260 P262 P264 P266 P254">
    <cfRule type="expression" dxfId="1415" priority="1700">
      <formula>MOD(ROW(),2)=1</formula>
    </cfRule>
  </conditionalFormatting>
  <conditionalFormatting sqref="P46 P49 P51 P53 P55 P57 P59 P61 P63 P65 P67 P69 P71 P73 P75 P77 P79 P81 P83 P85 P87 P89 P91 P93 P95 P97 P99 P101 P104 P106 P108 P110 P140 P144 P146 P148 P150 P152 P154 P156 P160 P162 P164 P166 P168 P172 P180 P182 P187 P189 P192 P196 P198 P206 P208 P210 P212 P215 P218 P220 P222 P224 P226 P228 P256 P258 P260 P262 P264 P266 P254">
    <cfRule type="expression" dxfId="1414" priority="1699">
      <formula>MOD(ROW(),2)=1</formula>
    </cfRule>
  </conditionalFormatting>
  <conditionalFormatting sqref="J46">
    <cfRule type="expression" dxfId="1413" priority="1697">
      <formula>MOD(ROW(),2)=1</formula>
    </cfRule>
  </conditionalFormatting>
  <conditionalFormatting sqref="C46">
    <cfRule type="expression" dxfId="1412" priority="1696">
      <formula>MOD(ROW(),2)=1</formula>
    </cfRule>
  </conditionalFormatting>
  <conditionalFormatting sqref="D46">
    <cfRule type="expression" dxfId="1411" priority="1695">
      <formula>MOD(ROW(),2)=1</formula>
    </cfRule>
  </conditionalFormatting>
  <conditionalFormatting sqref="I46">
    <cfRule type="expression" dxfId="1410" priority="1694">
      <formula>MOD(ROW(),2)=1</formula>
    </cfRule>
  </conditionalFormatting>
  <conditionalFormatting sqref="I64">
    <cfRule type="expression" dxfId="1409" priority="1693">
      <formula>MOD(ROW(),2)=1</formula>
    </cfRule>
  </conditionalFormatting>
  <conditionalFormatting sqref="C56">
    <cfRule type="expression" dxfId="1408" priority="1671">
      <formula>MOD(ROW(),2)=1</formula>
    </cfRule>
  </conditionalFormatting>
  <conditionalFormatting sqref="T64">
    <cfRule type="expression" dxfId="1407" priority="1689">
      <formula>MOD(ROW(),2)=1</formula>
    </cfRule>
  </conditionalFormatting>
  <conditionalFormatting sqref="T64">
    <cfRule type="expression" dxfId="1406" priority="1688">
      <formula>MOD(ROW(),2)=1</formula>
    </cfRule>
  </conditionalFormatting>
  <conditionalFormatting sqref="T65">
    <cfRule type="expression" dxfId="1405" priority="1686">
      <formula>MOD(ROW(),2)=1</formula>
    </cfRule>
  </conditionalFormatting>
  <conditionalFormatting sqref="T65">
    <cfRule type="expression" dxfId="1404" priority="1685">
      <formula>MOD(ROW(),2)=1</formula>
    </cfRule>
  </conditionalFormatting>
  <conditionalFormatting sqref="T65">
    <cfRule type="expression" dxfId="1403" priority="1684">
      <formula>MOD(ROW(),2)=1</formula>
    </cfRule>
  </conditionalFormatting>
  <conditionalFormatting sqref="X65">
    <cfRule type="expression" dxfId="1402" priority="1683">
      <formula>MOD(ROW(),2)=1</formula>
    </cfRule>
  </conditionalFormatting>
  <conditionalFormatting sqref="X65">
    <cfRule type="expression" dxfId="1401" priority="1682">
      <formula>MOD(ROW(),2)=1</formula>
    </cfRule>
  </conditionalFormatting>
  <conditionalFormatting sqref="X65">
    <cfRule type="expression" dxfId="1400" priority="1681">
      <formula>MOD(ROW(),2)=1</formula>
    </cfRule>
  </conditionalFormatting>
  <conditionalFormatting sqref="X65">
    <cfRule type="expression" dxfId="1399" priority="1680">
      <formula>MOD(ROW(),2)=1</formula>
    </cfRule>
  </conditionalFormatting>
  <conditionalFormatting sqref="I66">
    <cfRule type="expression" dxfId="1398" priority="1679">
      <formula>MOD(ROW(),2)=1</formula>
    </cfRule>
  </conditionalFormatting>
  <conditionalFormatting sqref="AA67">
    <cfRule type="expression" dxfId="1397" priority="1678">
      <formula>MOD(ROW(),2)=1</formula>
    </cfRule>
  </conditionalFormatting>
  <conditionalFormatting sqref="AB67">
    <cfRule type="expression" dxfId="1396" priority="1677">
      <formula>MOD(ROW(),2)=1</formula>
    </cfRule>
  </conditionalFormatting>
  <conditionalFormatting sqref="V185">
    <cfRule type="expression" dxfId="1395" priority="1415">
      <formula>MOD(ROW(),2)=1</formula>
    </cfRule>
  </conditionalFormatting>
  <conditionalFormatting sqref="B56">
    <cfRule type="expression" dxfId="1394" priority="1674">
      <formula>MOD(ROW(),2)=1</formula>
    </cfRule>
  </conditionalFormatting>
  <conditionalFormatting sqref="D56:E56">
    <cfRule type="expression" dxfId="1393" priority="1672">
      <formula>MOD(ROW(),2)=1</formula>
    </cfRule>
  </conditionalFormatting>
  <conditionalFormatting sqref="F56">
    <cfRule type="expression" dxfId="1392" priority="1673">
      <formula>MOD(ROW(),2)=1</formula>
    </cfRule>
  </conditionalFormatting>
  <conditionalFormatting sqref="J56">
    <cfRule type="expression" dxfId="1391" priority="1665">
      <formula>MOD(ROW(),2)=1</formula>
    </cfRule>
  </conditionalFormatting>
  <conditionalFormatting sqref="C57">
    <cfRule type="expression" dxfId="1390" priority="1664">
      <formula>MOD(ROW(),2)=1</formula>
    </cfRule>
  </conditionalFormatting>
  <conditionalFormatting sqref="W83">
    <cfRule type="expression" dxfId="1389" priority="1663">
      <formula>MOD(ROW(),2)=1</formula>
    </cfRule>
  </conditionalFormatting>
  <conditionalFormatting sqref="X83">
    <cfRule type="expression" dxfId="1388" priority="1662">
      <formula>MOD(ROW(),2)=1</formula>
    </cfRule>
  </conditionalFormatting>
  <conditionalFormatting sqref="I73">
    <cfRule type="expression" dxfId="1387" priority="1661">
      <formula>MOD(ROW(),2)=1</formula>
    </cfRule>
  </conditionalFormatting>
  <conditionalFormatting sqref="P230:P237 P245">
    <cfRule type="expression" dxfId="1386" priority="1349">
      <formula>MOD(ROW(),2)=1</formula>
    </cfRule>
  </conditionalFormatting>
  <conditionalFormatting sqref="AA73">
    <cfRule type="expression" dxfId="1385" priority="1659">
      <formula>MOD(ROW(),2)=1</formula>
    </cfRule>
  </conditionalFormatting>
  <conditionalFormatting sqref="I75">
    <cfRule type="expression" dxfId="1384" priority="1658">
      <formula>MOD(ROW(),2)=1</formula>
    </cfRule>
  </conditionalFormatting>
  <conditionalFormatting sqref="X105">
    <cfRule type="expression" dxfId="1383" priority="1656">
      <formula>MOD(ROW(),2)=1</formula>
    </cfRule>
  </conditionalFormatting>
  <conditionalFormatting sqref="B126:B131 G126:H131">
    <cfRule type="expression" dxfId="1382" priority="1654">
      <formula>MOD(ROW(),2)=1</formula>
    </cfRule>
  </conditionalFormatting>
  <conditionalFormatting sqref="F131">
    <cfRule type="expression" dxfId="1381" priority="1653">
      <formula>MOD(ROW(),2)=1</formula>
    </cfRule>
  </conditionalFormatting>
  <conditionalFormatting sqref="F129">
    <cfRule type="expression" dxfId="1380" priority="1649">
      <formula>MOD(ROW(),2)=1</formula>
    </cfRule>
  </conditionalFormatting>
  <conditionalFormatting sqref="F130">
    <cfRule type="expression" dxfId="1379" priority="1648">
      <formula>MOD(ROW(),2)=1</formula>
    </cfRule>
  </conditionalFormatting>
  <conditionalFormatting sqref="F127">
    <cfRule type="expression" dxfId="1378" priority="1651">
      <formula>MOD(ROW(),2)=1</formula>
    </cfRule>
  </conditionalFormatting>
  <conditionalFormatting sqref="C131:D131">
    <cfRule type="expression" dxfId="1377" priority="1647">
      <formula>MOD(ROW(),2)=1</formula>
    </cfRule>
  </conditionalFormatting>
  <conditionalFormatting sqref="E131">
    <cfRule type="expression" dxfId="1376" priority="1646">
      <formula>MOD(ROW(),2)=1</formula>
    </cfRule>
  </conditionalFormatting>
  <conditionalFormatting sqref="C126:D126">
    <cfRule type="expression" dxfId="1375" priority="1645">
      <formula>MOD(ROW(),2)=1</formula>
    </cfRule>
  </conditionalFormatting>
  <conditionalFormatting sqref="C127:D127">
    <cfRule type="expression" dxfId="1374" priority="1643">
      <formula>MOD(ROW(),2)=1</formula>
    </cfRule>
  </conditionalFormatting>
  <conditionalFormatting sqref="E126">
    <cfRule type="expression" dxfId="1373" priority="1644">
      <formula>MOD(ROW(),2)=1</formula>
    </cfRule>
  </conditionalFormatting>
  <conditionalFormatting sqref="C128:D128">
    <cfRule type="expression" dxfId="1372" priority="1641">
      <formula>MOD(ROW(),2)=1</formula>
    </cfRule>
  </conditionalFormatting>
  <conditionalFormatting sqref="E127">
    <cfRule type="expression" dxfId="1371" priority="1642">
      <formula>MOD(ROW(),2)=1</formula>
    </cfRule>
  </conditionalFormatting>
  <conditionalFormatting sqref="C129:D129">
    <cfRule type="expression" dxfId="1370" priority="1639">
      <formula>MOD(ROW(),2)=1</formula>
    </cfRule>
  </conditionalFormatting>
  <conditionalFormatting sqref="E128">
    <cfRule type="expression" dxfId="1369" priority="1640">
      <formula>MOD(ROW(),2)=1</formula>
    </cfRule>
  </conditionalFormatting>
  <conditionalFormatting sqref="J126">
    <cfRule type="expression" dxfId="1368" priority="1633">
      <formula>MOD(ROW(),2)=1</formula>
    </cfRule>
  </conditionalFormatting>
  <conditionalFormatting sqref="I131">
    <cfRule type="expression" dxfId="1367" priority="1632">
      <formula>MOD(ROW(),2)=1</formula>
    </cfRule>
  </conditionalFormatting>
  <conditionalFormatting sqref="I128">
    <cfRule type="expression" dxfId="1366" priority="1628">
      <formula>MOD(ROW(),2)=1</formula>
    </cfRule>
  </conditionalFormatting>
  <conditionalFormatting sqref="I130">
    <cfRule type="expression" dxfId="1365" priority="1624">
      <formula>MOD(ROW(),2)=1</formula>
    </cfRule>
  </conditionalFormatting>
  <conditionalFormatting sqref="I127">
    <cfRule type="expression" dxfId="1364" priority="1630">
      <formula>MOD(ROW(),2)=1</formula>
    </cfRule>
  </conditionalFormatting>
  <conditionalFormatting sqref="I126">
    <cfRule type="expression" dxfId="1363" priority="1634">
      <formula>MOD(ROW(),2)=1</formula>
    </cfRule>
  </conditionalFormatting>
  <conditionalFormatting sqref="I129">
    <cfRule type="expression" dxfId="1362" priority="1626">
      <formula>MOD(ROW(),2)=1</formula>
    </cfRule>
  </conditionalFormatting>
  <conditionalFormatting sqref="P191">
    <cfRule type="expression" dxfId="1361" priority="1391">
      <formula>MOD(ROW(),2)=1</formula>
    </cfRule>
  </conditionalFormatting>
  <conditionalFormatting sqref="P191">
    <cfRule type="expression" dxfId="1360" priority="1392">
      <formula>MOD(ROW(),2)=1</formula>
    </cfRule>
  </conditionalFormatting>
  <conditionalFormatting sqref="AA229">
    <cfRule type="expression" dxfId="1359" priority="1368">
      <formula>MOD(ROW(),2)=1</formula>
    </cfRule>
  </conditionalFormatting>
  <conditionalFormatting sqref="I185">
    <cfRule type="expression" dxfId="1358" priority="1404">
      <formula>MOD(ROW(),2)=1</formula>
    </cfRule>
  </conditionalFormatting>
  <conditionalFormatting sqref="U191 W191">
    <cfRule type="expression" dxfId="1357" priority="1398">
      <formula>MOD(ROW(),2)=1</formula>
    </cfRule>
  </conditionalFormatting>
  <conditionalFormatting sqref="AA191">
    <cfRule type="expression" dxfId="1356" priority="1397">
      <formula>MOD(ROW(),2)=1</formula>
    </cfRule>
  </conditionalFormatting>
  <conditionalFormatting sqref="P185">
    <cfRule type="expression" dxfId="1355" priority="1413">
      <formula>MOD(ROW(),2)=1</formula>
    </cfRule>
  </conditionalFormatting>
  <conditionalFormatting sqref="X191">
    <cfRule type="expression" dxfId="1354" priority="1396">
      <formula>MOD(ROW(),2)=1</formula>
    </cfRule>
  </conditionalFormatting>
  <conditionalFormatting sqref="J184">
    <cfRule type="expression" dxfId="1353" priority="1406">
      <formula>MOD(ROW(),2)=1</formula>
    </cfRule>
  </conditionalFormatting>
  <conditionalFormatting sqref="E185">
    <cfRule type="expression" dxfId="1352" priority="1422">
      <formula>MOD(ROW(),2)=1</formula>
    </cfRule>
  </conditionalFormatting>
  <conditionalFormatting sqref="M185">
    <cfRule type="expression" dxfId="1351" priority="1416">
      <formula>MOD(ROW(),2)=1</formula>
    </cfRule>
  </conditionalFormatting>
  <conditionalFormatting sqref="P185">
    <cfRule type="expression" dxfId="1350" priority="1414">
      <formula>MOD(ROW(),2)=1</formula>
    </cfRule>
  </conditionalFormatting>
  <conditionalFormatting sqref="G185:H185 K185:L185 N185:O185 Q185:T185">
    <cfRule type="expression" dxfId="1349" priority="1424">
      <formula>MOD(ROW(),2)=1</formula>
    </cfRule>
  </conditionalFormatting>
  <conditionalFormatting sqref="F185">
    <cfRule type="expression" dxfId="1348" priority="1423">
      <formula>MOD(ROW(),2)=1</formula>
    </cfRule>
  </conditionalFormatting>
  <conditionalFormatting sqref="I132">
    <cfRule type="expression" dxfId="1347" priority="1599">
      <formula>MOD(ROW(),2)=1</formula>
    </cfRule>
  </conditionalFormatting>
  <conditionalFormatting sqref="J132">
    <cfRule type="expression" dxfId="1346" priority="1598">
      <formula>MOD(ROW(),2)=1</formula>
    </cfRule>
  </conditionalFormatting>
  <conditionalFormatting sqref="T13:T14">
    <cfRule type="expression" dxfId="1345" priority="1504">
      <formula>MOD(ROW(),2)=1</formula>
    </cfRule>
  </conditionalFormatting>
  <conditionalFormatting sqref="I147">
    <cfRule type="expression" dxfId="1344" priority="1596">
      <formula>MOD(ROW(),2)=1</formula>
    </cfRule>
  </conditionalFormatting>
  <conditionalFormatting sqref="I149">
    <cfRule type="expression" dxfId="1343" priority="1594">
      <formula>MOD(ROW(),2)=1</formula>
    </cfRule>
  </conditionalFormatting>
  <conditionalFormatting sqref="I205">
    <cfRule type="expression" dxfId="1342" priority="1534">
      <formula>MOD(ROW(),2)=1</formula>
    </cfRule>
  </conditionalFormatting>
  <conditionalFormatting sqref="I201">
    <cfRule type="expression" dxfId="1341" priority="1537">
      <formula>MOD(ROW(),2)=1</formula>
    </cfRule>
  </conditionalFormatting>
  <conditionalFormatting sqref="C246:C247">
    <cfRule type="expression" dxfId="1340" priority="1306">
      <formula>MOD(ROW(),2)=1</formula>
    </cfRule>
  </conditionalFormatting>
  <conditionalFormatting sqref="U215">
    <cfRule type="expression" dxfId="1339" priority="1533">
      <formula>MOD(ROW(),2)=1</formula>
    </cfRule>
  </conditionalFormatting>
  <conditionalFormatting sqref="J164">
    <cfRule type="expression" dxfId="1338" priority="1570">
      <formula>MOD(ROW(),2)=1</formula>
    </cfRule>
  </conditionalFormatting>
  <conditionalFormatting sqref="I153">
    <cfRule type="expression" dxfId="1337" priority="1585">
      <formula>MOD(ROW(),2)=1</formula>
    </cfRule>
  </conditionalFormatting>
  <conditionalFormatting sqref="J149">
    <cfRule type="expression" dxfId="1336" priority="1584">
      <formula>MOD(ROW(),2)=1</formula>
    </cfRule>
  </conditionalFormatting>
  <conditionalFormatting sqref="J155">
    <cfRule type="expression" dxfId="1335" priority="1583">
      <formula>MOD(ROW(),2)=1</formula>
    </cfRule>
  </conditionalFormatting>
  <conditionalFormatting sqref="P247">
    <cfRule type="expression" dxfId="1334" priority="1303">
      <formula>MOD(ROW(),2)=1</formula>
    </cfRule>
  </conditionalFormatting>
  <conditionalFormatting sqref="P247">
    <cfRule type="expression" dxfId="1333" priority="1302">
      <formula>MOD(ROW(),2)=1</formula>
    </cfRule>
  </conditionalFormatting>
  <conditionalFormatting sqref="B159 G159:H159">
    <cfRule type="expression" dxfId="1332" priority="1580">
      <formula>MOD(ROW(),2)=1</formula>
    </cfRule>
  </conditionalFormatting>
  <conditionalFormatting sqref="C159">
    <cfRule type="expression" dxfId="1331" priority="1577">
      <formula>MOD(ROW(),2)=1</formula>
    </cfRule>
  </conditionalFormatting>
  <conditionalFormatting sqref="D159:E159">
    <cfRule type="expression" dxfId="1330" priority="1578">
      <formula>MOD(ROW(),2)=1</formula>
    </cfRule>
  </conditionalFormatting>
  <conditionalFormatting sqref="F159">
    <cfRule type="expression" dxfId="1329" priority="1579">
      <formula>MOD(ROW(),2)=1</formula>
    </cfRule>
  </conditionalFormatting>
  <conditionalFormatting sqref="J159">
    <cfRule type="expression" dxfId="1328" priority="1576">
      <formula>MOD(ROW(),2)=1</formula>
    </cfRule>
  </conditionalFormatting>
  <conditionalFormatting sqref="I159">
    <cfRule type="expression" dxfId="1327" priority="1575">
      <formula>MOD(ROW(),2)=1</formula>
    </cfRule>
  </conditionalFormatting>
  <conditionalFormatting sqref="O247">
    <cfRule type="expression" dxfId="1326" priority="1304">
      <formula>MOD(ROW(),2)=1</formula>
    </cfRule>
  </conditionalFormatting>
  <conditionalFormatting sqref="I164">
    <cfRule type="expression" dxfId="1325" priority="1571">
      <formula>MOD(ROW(),2)=1</formula>
    </cfRule>
  </conditionalFormatting>
  <conditionalFormatting sqref="J168">
    <cfRule type="expression" dxfId="1324" priority="1569">
      <formula>MOD(ROW(),2)=1</formula>
    </cfRule>
  </conditionalFormatting>
  <conditionalFormatting sqref="I165">
    <cfRule type="expression" dxfId="1323" priority="1568">
      <formula>MOD(ROW(),2)=1</formula>
    </cfRule>
  </conditionalFormatting>
  <conditionalFormatting sqref="I166">
    <cfRule type="expression" dxfId="1322" priority="1567">
      <formula>MOD(ROW(),2)=1</formula>
    </cfRule>
  </conditionalFormatting>
  <conditionalFormatting sqref="I170">
    <cfRule type="expression" dxfId="1321" priority="1566">
      <formula>MOD(ROW(),2)=1</formula>
    </cfRule>
  </conditionalFormatting>
  <conditionalFormatting sqref="X186:X187">
    <cfRule type="expression" dxfId="1320" priority="1545">
      <formula>MOD(ROW(),2)=1</formula>
    </cfRule>
  </conditionalFormatting>
  <conditionalFormatting sqref="M193">
    <cfRule type="expression" dxfId="1319" priority="1543">
      <formula>MOD(ROW(),2)=1</formula>
    </cfRule>
  </conditionalFormatting>
  <conditionalFormatting sqref="I197">
    <cfRule type="expression" dxfId="1318" priority="1542">
      <formula>MOD(ROW(),2)=1</formula>
    </cfRule>
  </conditionalFormatting>
  <conditionalFormatting sqref="I190">
    <cfRule type="expression" dxfId="1317" priority="1544">
      <formula>MOD(ROW(),2)=1</formula>
    </cfRule>
  </conditionalFormatting>
  <conditionalFormatting sqref="I200">
    <cfRule type="expression" dxfId="1316" priority="1538">
      <formula>MOD(ROW(),2)=1</formula>
    </cfRule>
  </conditionalFormatting>
  <conditionalFormatting sqref="J198">
    <cfRule type="expression" dxfId="1315" priority="1540">
      <formula>MOD(ROW(),2)=1</formula>
    </cfRule>
  </conditionalFormatting>
  <conditionalFormatting sqref="I199">
    <cfRule type="expression" dxfId="1314" priority="1539">
      <formula>MOD(ROW(),2)=1</formula>
    </cfRule>
  </conditionalFormatting>
  <conditionalFormatting sqref="I202">
    <cfRule type="expression" dxfId="1313" priority="1535">
      <formula>MOD(ROW(),2)=1</formula>
    </cfRule>
  </conditionalFormatting>
  <conditionalFormatting sqref="M171:O171">
    <cfRule type="expression" dxfId="1312" priority="1551">
      <formula>MOD(ROW(),2)=1</formula>
    </cfRule>
  </conditionalFormatting>
  <conditionalFormatting sqref="W183">
    <cfRule type="expression" dxfId="1311" priority="1550">
      <formula>MOD(ROW(),2)=1</formula>
    </cfRule>
  </conditionalFormatting>
  <conditionalFormatting sqref="X183">
    <cfRule type="expression" dxfId="1310" priority="1549">
      <formula>MOD(ROW(),2)=1</formula>
    </cfRule>
  </conditionalFormatting>
  <conditionalFormatting sqref="J187">
    <cfRule type="expression" dxfId="1309" priority="1548">
      <formula>MOD(ROW(),2)=1</formula>
    </cfRule>
  </conditionalFormatting>
  <conditionalFormatting sqref="I188">
    <cfRule type="expression" dxfId="1308" priority="1547">
      <formula>MOD(ROW(),2)=1</formula>
    </cfRule>
  </conditionalFormatting>
  <conditionalFormatting sqref="J192">
    <cfRule type="expression" dxfId="1307" priority="1546">
      <formula>MOD(ROW(),2)=1</formula>
    </cfRule>
  </conditionalFormatting>
  <conditionalFormatting sqref="J197">
    <cfRule type="expression" dxfId="1306" priority="1541">
      <formula>MOD(ROW(),2)=1</formula>
    </cfRule>
  </conditionalFormatting>
  <conditionalFormatting sqref="J201">
    <cfRule type="expression" dxfId="1305" priority="1536">
      <formula>MOD(ROW(),2)=1</formula>
    </cfRule>
  </conditionalFormatting>
  <conditionalFormatting sqref="B212 G212:H212 K212:O212 Q212:X212 AA212">
    <cfRule type="expression" dxfId="1304" priority="1531">
      <formula>MOD(ROW(),2)=1</formula>
    </cfRule>
  </conditionalFormatting>
  <conditionalFormatting sqref="C212:E212">
    <cfRule type="expression" dxfId="1303" priority="1529">
      <formula>MOD(ROW(),2)=1</formula>
    </cfRule>
  </conditionalFormatting>
  <conditionalFormatting sqref="F212">
    <cfRule type="expression" dxfId="1302" priority="1530">
      <formula>MOD(ROW(),2)=1</formula>
    </cfRule>
  </conditionalFormatting>
  <conditionalFormatting sqref="I212">
    <cfRule type="expression" dxfId="1301" priority="1528">
      <formula>MOD(ROW(),2)=1</formula>
    </cfRule>
  </conditionalFormatting>
  <conditionalFormatting sqref="J212">
    <cfRule type="expression" dxfId="1300" priority="1527">
      <formula>MOD(ROW(),2)=1</formula>
    </cfRule>
  </conditionalFormatting>
  <conditionalFormatting sqref="C185">
    <cfRule type="expression" dxfId="1299" priority="1420">
      <formula>MOD(ROW(),2)=1</formula>
    </cfRule>
  </conditionalFormatting>
  <conditionalFormatting sqref="X201">
    <cfRule type="expression" dxfId="1298" priority="1525">
      <formula>MOD(ROW(),2)=1</formula>
    </cfRule>
  </conditionalFormatting>
  <conditionalFormatting sqref="G48:H48 K48:O48 Q48:T48">
    <cfRule type="expression" dxfId="1297" priority="1444">
      <formula>MOD(ROW(),2)=1</formula>
    </cfRule>
  </conditionalFormatting>
  <conditionalFormatting sqref="O13">
    <cfRule type="expression" dxfId="1296" priority="1522">
      <formula>MOD(ROW(),2)=1</formula>
    </cfRule>
  </conditionalFormatting>
  <conditionalFormatting sqref="Q20">
    <cfRule type="expression" dxfId="1295" priority="1516">
      <formula>MOD(ROW(),2)=1</formula>
    </cfRule>
  </conditionalFormatting>
  <conditionalFormatting sqref="Q20">
    <cfRule type="expression" dxfId="1294" priority="1515">
      <formula>MOD(ROW(),2)=1</formula>
    </cfRule>
  </conditionalFormatting>
  <conditionalFormatting sqref="N13">
    <cfRule type="expression" dxfId="1293" priority="1513">
      <formula>MOD(ROW(),2)=1</formula>
    </cfRule>
  </conditionalFormatting>
  <conditionalFormatting sqref="M13">
    <cfRule type="expression" dxfId="1292" priority="1512">
      <formula>MOD(ROW(),2)=1</formula>
    </cfRule>
  </conditionalFormatting>
  <conditionalFormatting sqref="T10">
    <cfRule type="expression" dxfId="1291" priority="1508">
      <formula>MOD(ROW(),2)=1</formula>
    </cfRule>
  </conditionalFormatting>
  <conditionalFormatting sqref="M15:M16">
    <cfRule type="expression" dxfId="1290" priority="1493">
      <formula>MOD(ROW(),2)=1</formula>
    </cfRule>
  </conditionalFormatting>
  <conditionalFormatting sqref="T9">
    <cfRule type="expression" dxfId="1289" priority="1506">
      <formula>MOD(ROW(),2)=1</formula>
    </cfRule>
  </conditionalFormatting>
  <conditionalFormatting sqref="T11">
    <cfRule type="expression" dxfId="1288" priority="1505">
      <formula>MOD(ROW(),2)=1</formula>
    </cfRule>
  </conditionalFormatting>
  <conditionalFormatting sqref="T15">
    <cfRule type="expression" dxfId="1287" priority="1503">
      <formula>MOD(ROW(),2)=1</formula>
    </cfRule>
  </conditionalFormatting>
  <conditionalFormatting sqref="T16">
    <cfRule type="expression" dxfId="1286" priority="1502">
      <formula>MOD(ROW(),2)=1</formula>
    </cfRule>
  </conditionalFormatting>
  <conditionalFormatting sqref="T17">
    <cfRule type="expression" dxfId="1285" priority="1500">
      <formula>MOD(ROW(),2)=1</formula>
    </cfRule>
  </conditionalFormatting>
  <conditionalFormatting sqref="T12">
    <cfRule type="expression" dxfId="1284" priority="1499">
      <formula>MOD(ROW(),2)=1</formula>
    </cfRule>
  </conditionalFormatting>
  <conditionalFormatting sqref="T8">
    <cfRule type="expression" dxfId="1283" priority="1498">
      <formula>MOD(ROW(),2)=1</formula>
    </cfRule>
  </conditionalFormatting>
  <conditionalFormatting sqref="J130">
    <cfRule type="expression" dxfId="1282" priority="1486">
      <formula>MOD(ROW(),2)=1</formula>
    </cfRule>
  </conditionalFormatting>
  <conditionalFormatting sqref="V238:V244">
    <cfRule type="expression" dxfId="1281" priority="1320">
      <formula>MOD(ROW(),2)=1</formula>
    </cfRule>
  </conditionalFormatting>
  <conditionalFormatting sqref="L15">
    <cfRule type="expression" dxfId="1280" priority="1495">
      <formula>MOD(ROW(),2)=1</formula>
    </cfRule>
  </conditionalFormatting>
  <conditionalFormatting sqref="L16">
    <cfRule type="expression" dxfId="1279" priority="1492">
      <formula>MOD(ROW(),2)=1</formula>
    </cfRule>
  </conditionalFormatting>
  <conditionalFormatting sqref="N79:O82">
    <cfRule type="expression" dxfId="1278" priority="1491">
      <formula>MOD(ROW(),2)=1</formula>
    </cfRule>
  </conditionalFormatting>
  <conditionalFormatting sqref="J131">
    <cfRule type="expression" dxfId="1277" priority="1490">
      <formula>MOD(ROW(),2)=1</formula>
    </cfRule>
  </conditionalFormatting>
  <conditionalFormatting sqref="J128">
    <cfRule type="expression" dxfId="1276" priority="1488">
      <formula>MOD(ROW(),2)=1</formula>
    </cfRule>
  </conditionalFormatting>
  <conditionalFormatting sqref="J127">
    <cfRule type="expression" dxfId="1275" priority="1489">
      <formula>MOD(ROW(),2)=1</formula>
    </cfRule>
  </conditionalFormatting>
  <conditionalFormatting sqref="J129">
    <cfRule type="expression" dxfId="1274" priority="1487">
      <formula>MOD(ROW(),2)=1</formula>
    </cfRule>
  </conditionalFormatting>
  <conditionalFormatting sqref="F48">
    <cfRule type="expression" dxfId="1273" priority="1443">
      <formula>MOD(ROW(),2)=1</formula>
    </cfRule>
  </conditionalFormatting>
  <conditionalFormatting sqref="D48">
    <cfRule type="expression" dxfId="1272" priority="1441">
      <formula>MOD(ROW(),2)=1</formula>
    </cfRule>
  </conditionalFormatting>
  <conditionalFormatting sqref="C48">
    <cfRule type="expression" dxfId="1271" priority="1440">
      <formula>MOD(ROW(),2)=1</formula>
    </cfRule>
  </conditionalFormatting>
  <conditionalFormatting sqref="E48">
    <cfRule type="expression" dxfId="1270" priority="1442">
      <formula>MOD(ROW(),2)=1</formula>
    </cfRule>
  </conditionalFormatting>
  <conditionalFormatting sqref="I48">
    <cfRule type="expression" dxfId="1269" priority="1438">
      <formula>MOD(ROW(),2)=1</formula>
    </cfRule>
  </conditionalFormatting>
  <conditionalFormatting sqref="J48">
    <cfRule type="expression" dxfId="1268" priority="1439">
      <formula>MOD(ROW(),2)=1</formula>
    </cfRule>
  </conditionalFormatting>
  <conditionalFormatting sqref="AA48">
    <cfRule type="expression" dxfId="1267" priority="1434">
      <formula>MOD(ROW(),2)=1</formula>
    </cfRule>
  </conditionalFormatting>
  <conditionalFormatting sqref="W48 U48">
    <cfRule type="expression" dxfId="1266" priority="1437">
      <formula>MOD(ROW(),2)=1</formula>
    </cfRule>
  </conditionalFormatting>
  <conditionalFormatting sqref="V48">
    <cfRule type="expression" dxfId="1265" priority="1436">
      <formula>MOD(ROW(),2)=1</formula>
    </cfRule>
  </conditionalFormatting>
  <conditionalFormatting sqref="X48">
    <cfRule type="expression" dxfId="1264" priority="1435">
      <formula>MOD(ROW(),2)=1</formula>
    </cfRule>
  </conditionalFormatting>
  <conditionalFormatting sqref="P48">
    <cfRule type="expression" dxfId="1263" priority="1427">
      <formula>MOD(ROW(),2)=1</formula>
    </cfRule>
  </conditionalFormatting>
  <conditionalFormatting sqref="P48">
    <cfRule type="expression" dxfId="1262" priority="1432">
      <formula>MOD(ROW(),2)=1</formula>
    </cfRule>
  </conditionalFormatting>
  <conditionalFormatting sqref="P48">
    <cfRule type="expression" dxfId="1261" priority="1433">
      <formula>MOD(ROW(),2)=1</formula>
    </cfRule>
  </conditionalFormatting>
  <conditionalFormatting sqref="P48">
    <cfRule type="expression" dxfId="1260" priority="1431">
      <formula>MOD(ROW(),2)=1</formula>
    </cfRule>
  </conditionalFormatting>
  <conditionalFormatting sqref="P48">
    <cfRule type="expression" dxfId="1259" priority="1430">
      <formula>MOD(ROW(),2)=1</formula>
    </cfRule>
  </conditionalFormatting>
  <conditionalFormatting sqref="P48">
    <cfRule type="expression" dxfId="1258" priority="1429">
      <formula>MOD(ROW(),2)=1</formula>
    </cfRule>
  </conditionalFormatting>
  <conditionalFormatting sqref="P48">
    <cfRule type="expression" dxfId="1257" priority="1428">
      <formula>MOD(ROW(),2)=1</formula>
    </cfRule>
  </conditionalFormatting>
  <conditionalFormatting sqref="D185">
    <cfRule type="expression" dxfId="1256" priority="1421">
      <formula>MOD(ROW(),2)=1</formula>
    </cfRule>
  </conditionalFormatting>
  <conditionalFormatting sqref="U185 X185 AA185">
    <cfRule type="expression" dxfId="1255" priority="1417">
      <formula>MOD(ROW(),2)=1</formula>
    </cfRule>
  </conditionalFormatting>
  <conditionalFormatting sqref="J185">
    <cfRule type="expression" dxfId="1254" priority="1418">
      <formula>MOD(ROW(),2)=1</formula>
    </cfRule>
  </conditionalFormatting>
  <conditionalFormatting sqref="P185">
    <cfRule type="expression" dxfId="1253" priority="1408">
      <formula>MOD(ROW(),2)=1</formula>
    </cfRule>
  </conditionalFormatting>
  <conditionalFormatting sqref="P185">
    <cfRule type="expression" dxfId="1252" priority="1412">
      <formula>MOD(ROW(),2)=1</formula>
    </cfRule>
  </conditionalFormatting>
  <conditionalFormatting sqref="P185">
    <cfRule type="expression" dxfId="1251" priority="1411">
      <formula>MOD(ROW(),2)=1</formula>
    </cfRule>
  </conditionalFormatting>
  <conditionalFormatting sqref="P185">
    <cfRule type="expression" dxfId="1250" priority="1410">
      <formula>MOD(ROW(),2)=1</formula>
    </cfRule>
  </conditionalFormatting>
  <conditionalFormatting sqref="P185">
    <cfRule type="expression" dxfId="1249" priority="1409">
      <formula>MOD(ROW(),2)=1</formula>
    </cfRule>
  </conditionalFormatting>
  <conditionalFormatting sqref="Q191:T191 N191:O191 K191:L191 G191:H191">
    <cfRule type="expression" dxfId="1248" priority="1403">
      <formula>MOD(ROW(),2)=1</formula>
    </cfRule>
  </conditionalFormatting>
  <conditionalFormatting sqref="C191">
    <cfRule type="expression" dxfId="1247" priority="1400">
      <formula>MOD(ROW(),2)=1</formula>
    </cfRule>
  </conditionalFormatting>
  <conditionalFormatting sqref="D191:E191">
    <cfRule type="expression" dxfId="1246" priority="1401">
      <formula>MOD(ROW(),2)=1</formula>
    </cfRule>
  </conditionalFormatting>
  <conditionalFormatting sqref="F191">
    <cfRule type="expression" dxfId="1245" priority="1402">
      <formula>MOD(ROW(),2)=1</formula>
    </cfRule>
  </conditionalFormatting>
  <conditionalFormatting sqref="J191">
    <cfRule type="expression" dxfId="1244" priority="1399">
      <formula>MOD(ROW(),2)=1</formula>
    </cfRule>
  </conditionalFormatting>
  <conditionalFormatting sqref="P191">
    <cfRule type="expression" dxfId="1243" priority="1388">
      <formula>MOD(ROW(),2)=1</formula>
    </cfRule>
  </conditionalFormatting>
  <conditionalFormatting sqref="P191">
    <cfRule type="expression" dxfId="1242" priority="1393">
      <formula>MOD(ROW(),2)=1</formula>
    </cfRule>
  </conditionalFormatting>
  <conditionalFormatting sqref="P191">
    <cfRule type="expression" dxfId="1241" priority="1394">
      <formula>MOD(ROW(),2)=1</formula>
    </cfRule>
  </conditionalFormatting>
  <conditionalFormatting sqref="P191">
    <cfRule type="expression" dxfId="1240" priority="1390">
      <formula>MOD(ROW(),2)=1</formula>
    </cfRule>
  </conditionalFormatting>
  <conditionalFormatting sqref="P191">
    <cfRule type="expression" dxfId="1239" priority="1389">
      <formula>MOD(ROW(),2)=1</formula>
    </cfRule>
  </conditionalFormatting>
  <conditionalFormatting sqref="M191">
    <cfRule type="expression" dxfId="1238" priority="1387">
      <formula>MOD(ROW(),2)=1</formula>
    </cfRule>
  </conditionalFormatting>
  <conditionalFormatting sqref="V191">
    <cfRule type="expression" dxfId="1237" priority="1386">
      <formula>MOD(ROW(),2)=1</formula>
    </cfRule>
  </conditionalFormatting>
  <conditionalFormatting sqref="J190">
    <cfRule type="expression" dxfId="1236" priority="1383">
      <formula>MOD(ROW(),2)=1</formula>
    </cfRule>
  </conditionalFormatting>
  <conditionalFormatting sqref="I191">
    <cfRule type="expression" dxfId="1235" priority="1382">
      <formula>MOD(ROW(),2)=1</formula>
    </cfRule>
  </conditionalFormatting>
  <conditionalFormatting sqref="R229 D229:O229 W229:X229 K230:K237 K245 G230:G249 T229:U229">
    <cfRule type="expression" dxfId="1234" priority="1370">
      <formula>MOD(ROW(),2)=1</formula>
    </cfRule>
  </conditionalFormatting>
  <conditionalFormatting sqref="V229">
    <cfRule type="expression" dxfId="1233" priority="1369">
      <formula>MOD(ROW(),2)=1</formula>
    </cfRule>
  </conditionalFormatting>
  <conditionalFormatting sqref="P229">
    <cfRule type="expression" dxfId="1232" priority="1361">
      <formula>MOD(ROW(),2)=1</formula>
    </cfRule>
  </conditionalFormatting>
  <conditionalFormatting sqref="P229">
    <cfRule type="expression" dxfId="1231" priority="1366">
      <formula>MOD(ROW(),2)=1</formula>
    </cfRule>
  </conditionalFormatting>
  <conditionalFormatting sqref="P229">
    <cfRule type="expression" dxfId="1230" priority="1367">
      <formula>MOD(ROW(),2)=1</formula>
    </cfRule>
  </conditionalFormatting>
  <conditionalFormatting sqref="P229">
    <cfRule type="expression" dxfId="1229" priority="1365">
      <formula>MOD(ROW(),2)=1</formula>
    </cfRule>
  </conditionalFormatting>
  <conditionalFormatting sqref="P229">
    <cfRule type="expression" dxfId="1228" priority="1364">
      <formula>MOD(ROW(),2)=1</formula>
    </cfRule>
  </conditionalFormatting>
  <conditionalFormatting sqref="P229">
    <cfRule type="expression" dxfId="1227" priority="1363">
      <formula>MOD(ROW(),2)=1</formula>
    </cfRule>
  </conditionalFormatting>
  <conditionalFormatting sqref="P229">
    <cfRule type="expression" dxfId="1226" priority="1362">
      <formula>MOD(ROW(),2)=1</formula>
    </cfRule>
  </conditionalFormatting>
  <conditionalFormatting sqref="C230:C245">
    <cfRule type="expression" dxfId="1225" priority="1359">
      <formula>MOD(ROW(),2)=1</formula>
    </cfRule>
  </conditionalFormatting>
  <conditionalFormatting sqref="C229">
    <cfRule type="expression" dxfId="1224" priority="1360">
      <formula>MOD(ROW(),2)=1</formula>
    </cfRule>
  </conditionalFormatting>
  <conditionalFormatting sqref="D230">
    <cfRule type="expression" dxfId="1223" priority="1357">
      <formula>MOD(ROW(),2)=1</formula>
    </cfRule>
  </conditionalFormatting>
  <conditionalFormatting sqref="E230:F230">
    <cfRule type="expression" dxfId="1222" priority="1356">
      <formula>MOD(ROW(),2)=1</formula>
    </cfRule>
  </conditionalFormatting>
  <conditionalFormatting sqref="D231:D236">
    <cfRule type="expression" dxfId="1221" priority="1355">
      <formula>MOD(ROW(),2)=1</formula>
    </cfRule>
  </conditionalFormatting>
  <conditionalFormatting sqref="F231:F234">
    <cfRule type="expression" dxfId="1220" priority="1354">
      <formula>MOD(ROW(),2)=1</formula>
    </cfRule>
  </conditionalFormatting>
  <conditionalFormatting sqref="F235:F236">
    <cfRule type="expression" dxfId="1219" priority="1353">
      <formula>MOD(ROW(),2)=1</formula>
    </cfRule>
  </conditionalFormatting>
  <conditionalFormatting sqref="I236">
    <cfRule type="expression" dxfId="1218" priority="1352">
      <formula>MOD(ROW(),2)=1</formula>
    </cfRule>
  </conditionalFormatting>
  <conditionalFormatting sqref="J230">
    <cfRule type="expression" dxfId="1217" priority="1351">
      <formula>MOD(ROW(),2)=1</formula>
    </cfRule>
  </conditionalFormatting>
  <conditionalFormatting sqref="O230:O237 O245">
    <cfRule type="expression" dxfId="1216" priority="1350">
      <formula>MOD(ROW(),2)=1</formula>
    </cfRule>
  </conditionalFormatting>
  <conditionalFormatting sqref="P230:P237 P245">
    <cfRule type="expression" dxfId="1215" priority="1343">
      <formula>MOD(ROW(),2)=1</formula>
    </cfRule>
  </conditionalFormatting>
  <conditionalFormatting sqref="P230:P237 P245">
    <cfRule type="expression" dxfId="1214" priority="1348">
      <formula>MOD(ROW(),2)=1</formula>
    </cfRule>
  </conditionalFormatting>
  <conditionalFormatting sqref="P230:P237 P245">
    <cfRule type="expression" dxfId="1213" priority="1347">
      <formula>MOD(ROW(),2)=1</formula>
    </cfRule>
  </conditionalFormatting>
  <conditionalFormatting sqref="P230:P237 P245">
    <cfRule type="expression" dxfId="1212" priority="1346">
      <formula>MOD(ROW(),2)=1</formula>
    </cfRule>
  </conditionalFormatting>
  <conditionalFormatting sqref="P230:P237 P245">
    <cfRule type="expression" dxfId="1211" priority="1345">
      <formula>MOD(ROW(),2)=1</formula>
    </cfRule>
  </conditionalFormatting>
  <conditionalFormatting sqref="P230:P237 P245">
    <cfRule type="expression" dxfId="1210" priority="1344">
      <formula>MOD(ROW(),2)=1</formula>
    </cfRule>
  </conditionalFormatting>
  <conditionalFormatting sqref="R230:R237 R245">
    <cfRule type="expression" dxfId="1209" priority="1342">
      <formula>MOD(ROW(),2)=1</formula>
    </cfRule>
  </conditionalFormatting>
  <conditionalFormatting sqref="T230:U237 W230:X237 W245:X245 T245:U245">
    <cfRule type="expression" dxfId="1208" priority="1341">
      <formula>MOD(ROW(),2)=1</formula>
    </cfRule>
  </conditionalFormatting>
  <conditionalFormatting sqref="V230:V237 V245">
    <cfRule type="expression" dxfId="1207" priority="1340">
      <formula>MOD(ROW(),2)=1</formula>
    </cfRule>
  </conditionalFormatting>
  <conditionalFormatting sqref="AA230:AA237 AA245">
    <cfRule type="expression" dxfId="1206" priority="1339">
      <formula>MOD(ROW(),2)=1</formula>
    </cfRule>
  </conditionalFormatting>
  <conditionalFormatting sqref="D237:D243">
    <cfRule type="expression" dxfId="1205" priority="1338">
      <formula>MOD(ROW(),2)=1</formula>
    </cfRule>
  </conditionalFormatting>
  <conditionalFormatting sqref="E237:E243">
    <cfRule type="expression" dxfId="1204" priority="1337">
      <formula>MOD(ROW(),2)=1</formula>
    </cfRule>
  </conditionalFormatting>
  <conditionalFormatting sqref="F237">
    <cfRule type="expression" dxfId="1203" priority="1336">
      <formula>MOD(ROW(),2)=1</formula>
    </cfRule>
  </conditionalFormatting>
  <conditionalFormatting sqref="F238:F245">
    <cfRule type="expression" dxfId="1202" priority="1333">
      <formula>MOD(ROW(),2)=1</formula>
    </cfRule>
  </conditionalFormatting>
  <conditionalFormatting sqref="I242">
    <cfRule type="expression" dxfId="1201" priority="1311">
      <formula>MOD(ROW(),2)=1</formula>
    </cfRule>
  </conditionalFormatting>
  <conditionalFormatting sqref="L238:L244">
    <cfRule type="expression" dxfId="1200" priority="1332">
      <formula>MOD(ROW(),2)=1</formula>
    </cfRule>
  </conditionalFormatting>
  <conditionalFormatting sqref="K238:K244">
    <cfRule type="expression" dxfId="1199" priority="1331">
      <formula>MOD(ROW(),2)=1</formula>
    </cfRule>
  </conditionalFormatting>
  <conditionalFormatting sqref="O238:O244">
    <cfRule type="expression" dxfId="1198" priority="1330">
      <formula>MOD(ROW(),2)=1</formula>
    </cfRule>
  </conditionalFormatting>
  <conditionalFormatting sqref="P238:P244">
    <cfRule type="expression" dxfId="1197" priority="1323">
      <formula>MOD(ROW(),2)=1</formula>
    </cfRule>
  </conditionalFormatting>
  <conditionalFormatting sqref="P238:P244">
    <cfRule type="expression" dxfId="1196" priority="1328">
      <formula>MOD(ROW(),2)=1</formula>
    </cfRule>
  </conditionalFormatting>
  <conditionalFormatting sqref="P238:P244">
    <cfRule type="expression" dxfId="1195" priority="1329">
      <formula>MOD(ROW(),2)=1</formula>
    </cfRule>
  </conditionalFormatting>
  <conditionalFormatting sqref="P238:P244">
    <cfRule type="expression" dxfId="1194" priority="1327">
      <formula>MOD(ROW(),2)=1</formula>
    </cfRule>
  </conditionalFormatting>
  <conditionalFormatting sqref="P238:P244">
    <cfRule type="expression" dxfId="1193" priority="1326">
      <formula>MOD(ROW(),2)=1</formula>
    </cfRule>
  </conditionalFormatting>
  <conditionalFormatting sqref="P238:P244">
    <cfRule type="expression" dxfId="1192" priority="1325">
      <formula>MOD(ROW(),2)=1</formula>
    </cfRule>
  </conditionalFormatting>
  <conditionalFormatting sqref="P238:P244">
    <cfRule type="expression" dxfId="1191" priority="1324">
      <formula>MOD(ROW(),2)=1</formula>
    </cfRule>
  </conditionalFormatting>
  <conditionalFormatting sqref="R238:R244">
    <cfRule type="expression" dxfId="1190" priority="1322">
      <formula>MOD(ROW(),2)=1</formula>
    </cfRule>
  </conditionalFormatting>
  <conditionalFormatting sqref="T238:U244 W238:X244">
    <cfRule type="expression" dxfId="1189" priority="1321">
      <formula>MOD(ROW(),2)=1</formula>
    </cfRule>
  </conditionalFormatting>
  <conditionalFormatting sqref="AA238:AA244">
    <cfRule type="expression" dxfId="1188" priority="1319">
      <formula>MOD(ROW(),2)=1</formula>
    </cfRule>
  </conditionalFormatting>
  <conditionalFormatting sqref="I237:I238">
    <cfRule type="expression" dxfId="1187" priority="1317">
      <formula>MOD(ROW(),2)=1</formula>
    </cfRule>
  </conditionalFormatting>
  <conditionalFormatting sqref="I239">
    <cfRule type="expression" dxfId="1186" priority="1316">
      <formula>MOD(ROW(),2)=1</formula>
    </cfRule>
  </conditionalFormatting>
  <conditionalFormatting sqref="J240">
    <cfRule type="expression" dxfId="1185" priority="1315">
      <formula>MOD(ROW(),2)=1</formula>
    </cfRule>
  </conditionalFormatting>
  <conditionalFormatting sqref="I240">
    <cfRule type="expression" dxfId="1184" priority="1314">
      <formula>MOD(ROW(),2)=1</formula>
    </cfRule>
  </conditionalFormatting>
  <conditionalFormatting sqref="I241">
    <cfRule type="expression" dxfId="1183" priority="1312">
      <formula>MOD(ROW(),2)=1</formula>
    </cfRule>
  </conditionalFormatting>
  <conditionalFormatting sqref="I243">
    <cfRule type="expression" dxfId="1182" priority="1309">
      <formula>MOD(ROW(),2)=1</formula>
    </cfRule>
  </conditionalFormatting>
  <conditionalFormatting sqref="I244:I246">
    <cfRule type="expression" dxfId="1181" priority="1236">
      <formula>MOD(ROW(),2)=1</formula>
    </cfRule>
  </conditionalFormatting>
  <conditionalFormatting sqref="J243">
    <cfRule type="expression" dxfId="1180" priority="1310">
      <formula>MOD(ROW(),2)=1</formula>
    </cfRule>
  </conditionalFormatting>
  <conditionalFormatting sqref="I247:I252">
    <cfRule type="expression" dxfId="1179" priority="1214">
      <formula>MOD(ROW(),2)=1</formula>
    </cfRule>
  </conditionalFormatting>
  <conditionalFormatting sqref="H246:H247 L247 J246:J247">
    <cfRule type="expression" dxfId="1178" priority="1308">
      <formula>MOD(ROW(),2)=1</formula>
    </cfRule>
  </conditionalFormatting>
  <conditionalFormatting sqref="K247">
    <cfRule type="expression" dxfId="1177" priority="1307">
      <formula>MOD(ROW(),2)=1</formula>
    </cfRule>
  </conditionalFormatting>
  <conditionalFormatting sqref="P247">
    <cfRule type="expression" dxfId="1176" priority="1297">
      <formula>MOD(ROW(),2)=1</formula>
    </cfRule>
  </conditionalFormatting>
  <conditionalFormatting sqref="P247">
    <cfRule type="expression" dxfId="1175" priority="1301">
      <formula>MOD(ROW(),2)=1</formula>
    </cfRule>
  </conditionalFormatting>
  <conditionalFormatting sqref="P247">
    <cfRule type="expression" dxfId="1174" priority="1300">
      <formula>MOD(ROW(),2)=1</formula>
    </cfRule>
  </conditionalFormatting>
  <conditionalFormatting sqref="P247">
    <cfRule type="expression" dxfId="1173" priority="1299">
      <formula>MOD(ROW(),2)=1</formula>
    </cfRule>
  </conditionalFormatting>
  <conditionalFormatting sqref="P247">
    <cfRule type="expression" dxfId="1172" priority="1298">
      <formula>MOD(ROW(),2)=1</formula>
    </cfRule>
  </conditionalFormatting>
  <conditionalFormatting sqref="R247">
    <cfRule type="expression" dxfId="1171" priority="1296">
      <formula>MOD(ROW(),2)=1</formula>
    </cfRule>
  </conditionalFormatting>
  <conditionalFormatting sqref="W247:X247 T247:U247">
    <cfRule type="expression" dxfId="1170" priority="1295">
      <formula>MOD(ROW(),2)=1</formula>
    </cfRule>
  </conditionalFormatting>
  <conditionalFormatting sqref="V247">
    <cfRule type="expression" dxfId="1169" priority="1294">
      <formula>MOD(ROW(),2)=1</formula>
    </cfRule>
  </conditionalFormatting>
  <conditionalFormatting sqref="AA247">
    <cfRule type="expression" dxfId="1168" priority="1293">
      <formula>MOD(ROW(),2)=1</formula>
    </cfRule>
  </conditionalFormatting>
  <conditionalFormatting sqref="F246:F247">
    <cfRule type="expression" dxfId="1167" priority="1289">
      <formula>MOD(ROW(),2)=1</formula>
    </cfRule>
  </conditionalFormatting>
  <conditionalFormatting sqref="P249">
    <cfRule type="expression" dxfId="1166" priority="1267">
      <formula>MOD(ROW(),2)=1</formula>
    </cfRule>
  </conditionalFormatting>
  <conditionalFormatting sqref="L246">
    <cfRule type="expression" dxfId="1165" priority="1288">
      <formula>MOD(ROW(),2)=1</formula>
    </cfRule>
  </conditionalFormatting>
  <conditionalFormatting sqref="K246">
    <cfRule type="expression" dxfId="1164" priority="1287">
      <formula>MOD(ROW(),2)=1</formula>
    </cfRule>
  </conditionalFormatting>
  <conditionalFormatting sqref="O246">
    <cfRule type="expression" dxfId="1163" priority="1286">
      <formula>MOD(ROW(),2)=1</formula>
    </cfRule>
  </conditionalFormatting>
  <conditionalFormatting sqref="P246">
    <cfRule type="expression" dxfId="1162" priority="1279">
      <formula>MOD(ROW(),2)=1</formula>
    </cfRule>
  </conditionalFormatting>
  <conditionalFormatting sqref="P246">
    <cfRule type="expression" dxfId="1161" priority="1284">
      <formula>MOD(ROW(),2)=1</formula>
    </cfRule>
  </conditionalFormatting>
  <conditionalFormatting sqref="P246">
    <cfRule type="expression" dxfId="1160" priority="1285">
      <formula>MOD(ROW(),2)=1</formula>
    </cfRule>
  </conditionalFormatting>
  <conditionalFormatting sqref="P246">
    <cfRule type="expression" dxfId="1159" priority="1283">
      <formula>MOD(ROW(),2)=1</formula>
    </cfRule>
  </conditionalFormatting>
  <conditionalFormatting sqref="P246">
    <cfRule type="expression" dxfId="1158" priority="1282">
      <formula>MOD(ROW(),2)=1</formula>
    </cfRule>
  </conditionalFormatting>
  <conditionalFormatting sqref="P246">
    <cfRule type="expression" dxfId="1157" priority="1281">
      <formula>MOD(ROW(),2)=1</formula>
    </cfRule>
  </conditionalFormatting>
  <conditionalFormatting sqref="P246">
    <cfRule type="expression" dxfId="1156" priority="1280">
      <formula>MOD(ROW(),2)=1</formula>
    </cfRule>
  </conditionalFormatting>
  <conditionalFormatting sqref="R246">
    <cfRule type="expression" dxfId="1155" priority="1278">
      <formula>MOD(ROW(),2)=1</formula>
    </cfRule>
  </conditionalFormatting>
  <conditionalFormatting sqref="T246:U246 W246:X246">
    <cfRule type="expression" dxfId="1154" priority="1277">
      <formula>MOD(ROW(),2)=1</formula>
    </cfRule>
  </conditionalFormatting>
  <conditionalFormatting sqref="V246">
    <cfRule type="expression" dxfId="1153" priority="1276">
      <formula>MOD(ROW(),2)=1</formula>
    </cfRule>
  </conditionalFormatting>
  <conditionalFormatting sqref="AA246">
    <cfRule type="expression" dxfId="1152" priority="1275">
      <formula>MOD(ROW(),2)=1</formula>
    </cfRule>
  </conditionalFormatting>
  <conditionalFormatting sqref="H248:H249 L249 J248:J249">
    <cfRule type="expression" dxfId="1151" priority="1273">
      <formula>MOD(ROW(),2)=1</formula>
    </cfRule>
  </conditionalFormatting>
  <conditionalFormatting sqref="K249">
    <cfRule type="expression" dxfId="1150" priority="1272">
      <formula>MOD(ROW(),2)=1</formula>
    </cfRule>
  </conditionalFormatting>
  <conditionalFormatting sqref="C248:C249">
    <cfRule type="expression" dxfId="1149" priority="1271">
      <formula>MOD(ROW(),2)=1</formula>
    </cfRule>
  </conditionalFormatting>
  <conditionalFormatting sqref="O249">
    <cfRule type="expression" dxfId="1148" priority="1269">
      <formula>MOD(ROW(),2)=1</formula>
    </cfRule>
  </conditionalFormatting>
  <conditionalFormatting sqref="P249">
    <cfRule type="expression" dxfId="1147" priority="1262">
      <formula>MOD(ROW(),2)=1</formula>
    </cfRule>
  </conditionalFormatting>
  <conditionalFormatting sqref="P249">
    <cfRule type="expression" dxfId="1146" priority="1268">
      <formula>MOD(ROW(),2)=1</formula>
    </cfRule>
  </conditionalFormatting>
  <conditionalFormatting sqref="P249">
    <cfRule type="expression" dxfId="1145" priority="1266">
      <formula>MOD(ROW(),2)=1</formula>
    </cfRule>
  </conditionalFormatting>
  <conditionalFormatting sqref="P249">
    <cfRule type="expression" dxfId="1144" priority="1265">
      <formula>MOD(ROW(),2)=1</formula>
    </cfRule>
  </conditionalFormatting>
  <conditionalFormatting sqref="P249">
    <cfRule type="expression" dxfId="1143" priority="1264">
      <formula>MOD(ROW(),2)=1</formula>
    </cfRule>
  </conditionalFormatting>
  <conditionalFormatting sqref="P249">
    <cfRule type="expression" dxfId="1142" priority="1263">
      <formula>MOD(ROW(),2)=1</formula>
    </cfRule>
  </conditionalFormatting>
  <conditionalFormatting sqref="R249">
    <cfRule type="expression" dxfId="1141" priority="1261">
      <formula>MOD(ROW(),2)=1</formula>
    </cfRule>
  </conditionalFormatting>
  <conditionalFormatting sqref="W249:X249 T249:U249">
    <cfRule type="expression" dxfId="1140" priority="1260">
      <formula>MOD(ROW(),2)=1</formula>
    </cfRule>
  </conditionalFormatting>
  <conditionalFormatting sqref="V249">
    <cfRule type="expression" dxfId="1139" priority="1259">
      <formula>MOD(ROW(),2)=1</formula>
    </cfRule>
  </conditionalFormatting>
  <conditionalFormatting sqref="AA249">
    <cfRule type="expression" dxfId="1138" priority="1258">
      <formula>MOD(ROW(),2)=1</formula>
    </cfRule>
  </conditionalFormatting>
  <conditionalFormatting sqref="K248">
    <cfRule type="expression" dxfId="1137" priority="1252">
      <formula>MOD(ROW(),2)=1</formula>
    </cfRule>
  </conditionalFormatting>
  <conditionalFormatting sqref="L248">
    <cfRule type="expression" dxfId="1136" priority="1253">
      <formula>MOD(ROW(),2)=1</formula>
    </cfRule>
  </conditionalFormatting>
  <conditionalFormatting sqref="F248:F249">
    <cfRule type="expression" dxfId="1135" priority="1254">
      <formula>MOD(ROW(),2)=1</formula>
    </cfRule>
  </conditionalFormatting>
  <conditionalFormatting sqref="O248">
    <cfRule type="expression" dxfId="1134" priority="1251">
      <formula>MOD(ROW(),2)=1</formula>
    </cfRule>
  </conditionalFormatting>
  <conditionalFormatting sqref="P248">
    <cfRule type="expression" dxfId="1133" priority="1244">
      <formula>MOD(ROW(),2)=1</formula>
    </cfRule>
  </conditionalFormatting>
  <conditionalFormatting sqref="P248">
    <cfRule type="expression" dxfId="1132" priority="1249">
      <formula>MOD(ROW(),2)=1</formula>
    </cfRule>
  </conditionalFormatting>
  <conditionalFormatting sqref="P248">
    <cfRule type="expression" dxfId="1131" priority="1250">
      <formula>MOD(ROW(),2)=1</formula>
    </cfRule>
  </conditionalFormatting>
  <conditionalFormatting sqref="P248">
    <cfRule type="expression" dxfId="1130" priority="1248">
      <formula>MOD(ROW(),2)=1</formula>
    </cfRule>
  </conditionalFormatting>
  <conditionalFormatting sqref="P248">
    <cfRule type="expression" dxfId="1129" priority="1247">
      <formula>MOD(ROW(),2)=1</formula>
    </cfRule>
  </conditionalFormatting>
  <conditionalFormatting sqref="P248">
    <cfRule type="expression" dxfId="1128" priority="1246">
      <formula>MOD(ROW(),2)=1</formula>
    </cfRule>
  </conditionalFormatting>
  <conditionalFormatting sqref="P248">
    <cfRule type="expression" dxfId="1127" priority="1245">
      <formula>MOD(ROW(),2)=1</formula>
    </cfRule>
  </conditionalFormatting>
  <conditionalFormatting sqref="R248">
    <cfRule type="expression" dxfId="1126" priority="1243">
      <formula>MOD(ROW(),2)=1</formula>
    </cfRule>
  </conditionalFormatting>
  <conditionalFormatting sqref="T248:U248 W248:X248">
    <cfRule type="expression" dxfId="1125" priority="1242">
      <formula>MOD(ROW(),2)=1</formula>
    </cfRule>
  </conditionalFormatting>
  <conditionalFormatting sqref="V248">
    <cfRule type="expression" dxfId="1124" priority="1241">
      <formula>MOD(ROW(),2)=1</formula>
    </cfRule>
  </conditionalFormatting>
  <conditionalFormatting sqref="AA248">
    <cfRule type="expression" dxfId="1123" priority="1240">
      <formula>MOD(ROW(),2)=1</formula>
    </cfRule>
  </conditionalFormatting>
  <conditionalFormatting sqref="D244:D246">
    <cfRule type="expression" dxfId="1122" priority="1238">
      <formula>MOD(ROW(),2)=1</formula>
    </cfRule>
  </conditionalFormatting>
  <conditionalFormatting sqref="E244:E246">
    <cfRule type="expression" dxfId="1121" priority="1237">
      <formula>MOD(ROW(),2)=1</formula>
    </cfRule>
  </conditionalFormatting>
  <conditionalFormatting sqref="G250:G253">
    <cfRule type="expression" dxfId="1120" priority="1235">
      <formula>MOD(ROW(),2)=1</formula>
    </cfRule>
  </conditionalFormatting>
  <conditionalFormatting sqref="H250:H252 L250:L252 J250:J252">
    <cfRule type="expression" dxfId="1119" priority="1232">
      <formula>MOD(ROW(),2)=1</formula>
    </cfRule>
  </conditionalFormatting>
  <conditionalFormatting sqref="K250:K252">
    <cfRule type="expression" dxfId="1118" priority="1231">
      <formula>MOD(ROW(),2)=1</formula>
    </cfRule>
  </conditionalFormatting>
  <conditionalFormatting sqref="C250:C252">
    <cfRule type="expression" dxfId="1117" priority="1230">
      <formula>MOD(ROW(),2)=1</formula>
    </cfRule>
  </conditionalFormatting>
  <conditionalFormatting sqref="O250:O252">
    <cfRule type="expression" dxfId="1116" priority="1229">
      <formula>MOD(ROW(),2)=1</formula>
    </cfRule>
  </conditionalFormatting>
  <conditionalFormatting sqref="P250:P252">
    <cfRule type="expression" dxfId="1115" priority="1222">
      <formula>MOD(ROW(),2)=1</formula>
    </cfRule>
  </conditionalFormatting>
  <conditionalFormatting sqref="P250:P252">
    <cfRule type="expression" dxfId="1114" priority="1227">
      <formula>MOD(ROW(),2)=1</formula>
    </cfRule>
  </conditionalFormatting>
  <conditionalFormatting sqref="P250:P252">
    <cfRule type="expression" dxfId="1113" priority="1228">
      <formula>MOD(ROW(),2)=1</formula>
    </cfRule>
  </conditionalFormatting>
  <conditionalFormatting sqref="P250:P252">
    <cfRule type="expression" dxfId="1112" priority="1226">
      <formula>MOD(ROW(),2)=1</formula>
    </cfRule>
  </conditionalFormatting>
  <conditionalFormatting sqref="P250:P252">
    <cfRule type="expression" dxfId="1111" priority="1225">
      <formula>MOD(ROW(),2)=1</formula>
    </cfRule>
  </conditionalFormatting>
  <conditionalFormatting sqref="P250:P252">
    <cfRule type="expression" dxfId="1110" priority="1224">
      <formula>MOD(ROW(),2)=1</formula>
    </cfRule>
  </conditionalFormatting>
  <conditionalFormatting sqref="P250:P252">
    <cfRule type="expression" dxfId="1109" priority="1223">
      <formula>MOD(ROW(),2)=1</formula>
    </cfRule>
  </conditionalFormatting>
  <conditionalFormatting sqref="R250:R252">
    <cfRule type="expression" dxfId="1108" priority="1221">
      <formula>MOD(ROW(),2)=1</formula>
    </cfRule>
  </conditionalFormatting>
  <conditionalFormatting sqref="W250:X252 T250:U252">
    <cfRule type="expression" dxfId="1107" priority="1220">
      <formula>MOD(ROW(),2)=1</formula>
    </cfRule>
  </conditionalFormatting>
  <conditionalFormatting sqref="V250:V252">
    <cfRule type="expression" dxfId="1106" priority="1219">
      <formula>MOD(ROW(),2)=1</formula>
    </cfRule>
  </conditionalFormatting>
  <conditionalFormatting sqref="AA250:AA252">
    <cfRule type="expression" dxfId="1105" priority="1218">
      <formula>MOD(ROW(),2)=1</formula>
    </cfRule>
  </conditionalFormatting>
  <conditionalFormatting sqref="F250:F252">
    <cfRule type="expression" dxfId="1104" priority="1217">
      <formula>MOD(ROW(),2)=1</formula>
    </cfRule>
  </conditionalFormatting>
  <conditionalFormatting sqref="E247:E252">
    <cfRule type="expression" dxfId="1103" priority="1216">
      <formula>MOD(ROW(),2)=1</formula>
    </cfRule>
  </conditionalFormatting>
  <conditionalFormatting sqref="D247">
    <cfRule type="expression" dxfId="1102" priority="1215">
      <formula>MOD(ROW(),2)=1</formula>
    </cfRule>
  </conditionalFormatting>
  <conditionalFormatting sqref="I253">
    <cfRule type="expression" dxfId="1101" priority="1193">
      <formula>MOD(ROW(),2)=1</formula>
    </cfRule>
  </conditionalFormatting>
  <conditionalFormatting sqref="C253">
    <cfRule type="expression" dxfId="1100" priority="1208">
      <formula>MOD(ROW(),2)=1</formula>
    </cfRule>
  </conditionalFormatting>
  <conditionalFormatting sqref="H253 L253 J253">
    <cfRule type="expression" dxfId="1099" priority="1210">
      <formula>MOD(ROW(),2)=1</formula>
    </cfRule>
  </conditionalFormatting>
  <conditionalFormatting sqref="K253">
    <cfRule type="expression" dxfId="1098" priority="1209">
      <formula>MOD(ROW(),2)=1</formula>
    </cfRule>
  </conditionalFormatting>
  <conditionalFormatting sqref="O253">
    <cfRule type="expression" dxfId="1097" priority="1207">
      <formula>MOD(ROW(),2)=1</formula>
    </cfRule>
  </conditionalFormatting>
  <conditionalFormatting sqref="P253">
    <cfRule type="expression" dxfId="1096" priority="1200">
      <formula>MOD(ROW(),2)=1</formula>
    </cfRule>
  </conditionalFormatting>
  <conditionalFormatting sqref="P253">
    <cfRule type="expression" dxfId="1095" priority="1205">
      <formula>MOD(ROW(),2)=1</formula>
    </cfRule>
  </conditionalFormatting>
  <conditionalFormatting sqref="P253">
    <cfRule type="expression" dxfId="1094" priority="1206">
      <formula>MOD(ROW(),2)=1</formula>
    </cfRule>
  </conditionalFormatting>
  <conditionalFormatting sqref="P253">
    <cfRule type="expression" dxfId="1093" priority="1204">
      <formula>MOD(ROW(),2)=1</formula>
    </cfRule>
  </conditionalFormatting>
  <conditionalFormatting sqref="P253">
    <cfRule type="expression" dxfId="1092" priority="1203">
      <formula>MOD(ROW(),2)=1</formula>
    </cfRule>
  </conditionalFormatting>
  <conditionalFormatting sqref="P253">
    <cfRule type="expression" dxfId="1091" priority="1202">
      <formula>MOD(ROW(),2)=1</formula>
    </cfRule>
  </conditionalFormatting>
  <conditionalFormatting sqref="P253">
    <cfRule type="expression" dxfId="1090" priority="1201">
      <formula>MOD(ROW(),2)=1</formula>
    </cfRule>
  </conditionalFormatting>
  <conditionalFormatting sqref="R253">
    <cfRule type="expression" dxfId="1089" priority="1199">
      <formula>MOD(ROW(),2)=1</formula>
    </cfRule>
  </conditionalFormatting>
  <conditionalFormatting sqref="W253:X253 T253:U253">
    <cfRule type="expression" dxfId="1088" priority="1198">
      <formula>MOD(ROW(),2)=1</formula>
    </cfRule>
  </conditionalFormatting>
  <conditionalFormatting sqref="V253">
    <cfRule type="expression" dxfId="1087" priority="1197">
      <formula>MOD(ROW(),2)=1</formula>
    </cfRule>
  </conditionalFormatting>
  <conditionalFormatting sqref="AA253">
    <cfRule type="expression" dxfId="1086" priority="1196">
      <formula>MOD(ROW(),2)=1</formula>
    </cfRule>
  </conditionalFormatting>
  <conditionalFormatting sqref="F253">
    <cfRule type="expression" dxfId="1085" priority="1195">
      <formula>MOD(ROW(),2)=1</formula>
    </cfRule>
  </conditionalFormatting>
  <conditionalFormatting sqref="E253">
    <cfRule type="expression" dxfId="1084" priority="1194">
      <formula>MOD(ROW(),2)=1</formula>
    </cfRule>
  </conditionalFormatting>
  <conditionalFormatting sqref="D248">
    <cfRule type="expression" dxfId="1083" priority="1192">
      <formula>MOD(ROW(),2)=1</formula>
    </cfRule>
  </conditionalFormatting>
  <conditionalFormatting sqref="D249">
    <cfRule type="expression" dxfId="1082" priority="1191">
      <formula>MOD(ROW(),2)=1</formula>
    </cfRule>
  </conditionalFormatting>
  <conditionalFormatting sqref="D250">
    <cfRule type="expression" dxfId="1081" priority="1190">
      <formula>MOD(ROW(),2)=1</formula>
    </cfRule>
  </conditionalFormatting>
  <conditionalFormatting sqref="D251">
    <cfRule type="expression" dxfId="1080" priority="1189">
      <formula>MOD(ROW(),2)=1</formula>
    </cfRule>
  </conditionalFormatting>
  <conditionalFormatting sqref="D252:D253">
    <cfRule type="expression" dxfId="1079" priority="1188">
      <formula>MOD(ROW(),2)=1</formula>
    </cfRule>
  </conditionalFormatting>
  <conditionalFormatting sqref="AB89">
    <cfRule type="expression" dxfId="1078" priority="1187">
      <formula>MOD(ROW(),2)=1</formula>
    </cfRule>
  </conditionalFormatting>
  <conditionalFormatting sqref="M7">
    <cfRule type="expression" dxfId="1077" priority="1186">
      <formula>MOD(ROW(),2)=1</formula>
    </cfRule>
  </conditionalFormatting>
  <conditionalFormatting sqref="AB6">
    <cfRule type="expression" dxfId="1076" priority="1185">
      <formula>MOD(ROW(),2)=1</formula>
    </cfRule>
  </conditionalFormatting>
  <conditionalFormatting sqref="AB7">
    <cfRule type="expression" dxfId="1075" priority="1184">
      <formula>MOD(ROW(),2)=1</formula>
    </cfRule>
  </conditionalFormatting>
  <conditionalFormatting sqref="M9">
    <cfRule type="expression" dxfId="1074" priority="1182">
      <formula>MOD(ROW(),2)=1</formula>
    </cfRule>
  </conditionalFormatting>
  <conditionalFormatting sqref="M9">
    <cfRule type="expression" dxfId="1073" priority="1181">
      <formula>MOD(ROW(),2)=1</formula>
    </cfRule>
  </conditionalFormatting>
  <conditionalFormatting sqref="M9">
    <cfRule type="expression" dxfId="1072" priority="1180">
      <formula>MOD(ROW(),2)=1</formula>
    </cfRule>
  </conditionalFormatting>
  <conditionalFormatting sqref="M9">
    <cfRule type="expression" dxfId="1071" priority="1179">
      <formula>MOD(ROW(),2)=1</formula>
    </cfRule>
  </conditionalFormatting>
  <conditionalFormatting sqref="M9">
    <cfRule type="expression" dxfId="1070" priority="1178">
      <formula>MOD(ROW(),2)=1</formula>
    </cfRule>
  </conditionalFormatting>
  <conditionalFormatting sqref="Q9">
    <cfRule type="expression" dxfId="1069" priority="1177">
      <formula>MOD(ROW(),2)=1</formula>
    </cfRule>
  </conditionalFormatting>
  <conditionalFormatting sqref="Q10">
    <cfRule type="expression" dxfId="1068" priority="1176">
      <formula>MOD(ROW(),2)=1</formula>
    </cfRule>
  </conditionalFormatting>
  <conditionalFormatting sqref="Q11:S11">
    <cfRule type="expression" dxfId="1067" priority="1175">
      <formula>MOD(ROW(),2)=1</formula>
    </cfRule>
  </conditionalFormatting>
  <conditionalFormatting sqref="Q11">
    <cfRule type="expression" dxfId="1066" priority="1174">
      <formula>MOD(ROW(),2)=1</formula>
    </cfRule>
  </conditionalFormatting>
  <conditionalFormatting sqref="J12">
    <cfRule type="expression" dxfId="1065" priority="1173">
      <formula>MOD(ROW(),2)=1</formula>
    </cfRule>
  </conditionalFormatting>
  <conditionalFormatting sqref="J13">
    <cfRule type="expression" dxfId="1064" priority="1172">
      <formula>MOD(ROW(),2)=1</formula>
    </cfRule>
  </conditionalFormatting>
  <conditionalFormatting sqref="Q13">
    <cfRule type="expression" dxfId="1063" priority="1171">
      <formula>MOD(ROW(),2)=1</formula>
    </cfRule>
  </conditionalFormatting>
  <conditionalFormatting sqref="S13">
    <cfRule type="expression" dxfId="1062" priority="1170">
      <formula>MOD(ROW(),2)=1</formula>
    </cfRule>
  </conditionalFormatting>
  <conditionalFormatting sqref="Q14">
    <cfRule type="expression" dxfId="1061" priority="1169">
      <formula>MOD(ROW(),2)=1</formula>
    </cfRule>
  </conditionalFormatting>
  <conditionalFormatting sqref="Q14">
    <cfRule type="expression" dxfId="1060" priority="1168">
      <formula>MOD(ROW(),2)=1</formula>
    </cfRule>
  </conditionalFormatting>
  <conditionalFormatting sqref="S14">
    <cfRule type="expression" dxfId="1059" priority="1167">
      <formula>MOD(ROW(),2)=1</formula>
    </cfRule>
  </conditionalFormatting>
  <conditionalFormatting sqref="Q15">
    <cfRule type="expression" dxfId="1058" priority="1166">
      <formula>MOD(ROW(),2)=1</formula>
    </cfRule>
  </conditionalFormatting>
  <conditionalFormatting sqref="Q15">
    <cfRule type="expression" dxfId="1057" priority="1165">
      <formula>MOD(ROW(),2)=1</formula>
    </cfRule>
  </conditionalFormatting>
  <conditionalFormatting sqref="S15">
    <cfRule type="expression" dxfId="1056" priority="1164">
      <formula>MOD(ROW(),2)=1</formula>
    </cfRule>
  </conditionalFormatting>
  <conditionalFormatting sqref="Q16">
    <cfRule type="expression" dxfId="1055" priority="1163">
      <formula>MOD(ROW(),2)=1</formula>
    </cfRule>
  </conditionalFormatting>
  <conditionalFormatting sqref="Q16">
    <cfRule type="expression" dxfId="1054" priority="1162">
      <formula>MOD(ROW(),2)=1</formula>
    </cfRule>
  </conditionalFormatting>
  <conditionalFormatting sqref="Q16">
    <cfRule type="expression" dxfId="1053" priority="1161">
      <formula>MOD(ROW(),2)=1</formula>
    </cfRule>
  </conditionalFormatting>
  <conditionalFormatting sqref="S16">
    <cfRule type="expression" dxfId="1052" priority="1157">
      <formula>MOD(ROW(),2)=1</formula>
    </cfRule>
  </conditionalFormatting>
  <conditionalFormatting sqref="S16">
    <cfRule type="expression" dxfId="1051" priority="1156">
      <formula>MOD(ROW(),2)=1</formula>
    </cfRule>
  </conditionalFormatting>
  <conditionalFormatting sqref="Q17">
    <cfRule type="expression" dxfId="1050" priority="1155">
      <formula>MOD(ROW(),2)=1</formula>
    </cfRule>
  </conditionalFormatting>
  <conditionalFormatting sqref="Q17">
    <cfRule type="expression" dxfId="1049" priority="1154">
      <formula>MOD(ROW(),2)=1</formula>
    </cfRule>
  </conditionalFormatting>
  <conditionalFormatting sqref="Q17">
    <cfRule type="expression" dxfId="1048" priority="1153">
      <formula>MOD(ROW(),2)=1</formula>
    </cfRule>
  </conditionalFormatting>
  <conditionalFormatting sqref="Q18">
    <cfRule type="expression" dxfId="1047" priority="1152">
      <formula>MOD(ROW(),2)=1</formula>
    </cfRule>
  </conditionalFormatting>
  <conditionalFormatting sqref="Q18">
    <cfRule type="expression" dxfId="1046" priority="1151">
      <formula>MOD(ROW(),2)=1</formula>
    </cfRule>
  </conditionalFormatting>
  <conditionalFormatting sqref="Q18">
    <cfRule type="expression" dxfId="1045" priority="1150">
      <formula>MOD(ROW(),2)=1</formula>
    </cfRule>
  </conditionalFormatting>
  <conditionalFormatting sqref="Q19">
    <cfRule type="expression" dxfId="1044" priority="1149">
      <formula>MOD(ROW(),2)=1</formula>
    </cfRule>
  </conditionalFormatting>
  <conditionalFormatting sqref="Q19">
    <cfRule type="expression" dxfId="1043" priority="1148">
      <formula>MOD(ROW(),2)=1</formula>
    </cfRule>
  </conditionalFormatting>
  <conditionalFormatting sqref="S17">
    <cfRule type="expression" dxfId="1042" priority="1147">
      <formula>MOD(ROW(),2)=1</formula>
    </cfRule>
  </conditionalFormatting>
  <conditionalFormatting sqref="S17">
    <cfRule type="expression" dxfId="1041" priority="1146">
      <formula>MOD(ROW(),2)=1</formula>
    </cfRule>
  </conditionalFormatting>
  <conditionalFormatting sqref="S17">
    <cfRule type="expression" dxfId="1040" priority="1145">
      <formula>MOD(ROW(),2)=1</formula>
    </cfRule>
  </conditionalFormatting>
  <conditionalFormatting sqref="S19">
    <cfRule type="expression" dxfId="1039" priority="1144">
      <formula>MOD(ROW(),2)=1</formula>
    </cfRule>
  </conditionalFormatting>
  <conditionalFormatting sqref="S19">
    <cfRule type="expression" dxfId="1038" priority="1143">
      <formula>MOD(ROW(),2)=1</formula>
    </cfRule>
  </conditionalFormatting>
  <conditionalFormatting sqref="AB18">
    <cfRule type="expression" dxfId="1037" priority="1141">
      <formula>MOD(ROW(),2)=1</formula>
    </cfRule>
  </conditionalFormatting>
  <conditionalFormatting sqref="AB19">
    <cfRule type="expression" dxfId="1036" priority="1140">
      <formula>MOD(ROW(),2)=1</formula>
    </cfRule>
  </conditionalFormatting>
  <conditionalFormatting sqref="AB20">
    <cfRule type="expression" dxfId="1035" priority="1139">
      <formula>MOD(ROW(),2)=1</formula>
    </cfRule>
  </conditionalFormatting>
  <conditionalFormatting sqref="Q21">
    <cfRule type="expression" dxfId="1034" priority="1138">
      <formula>MOD(ROW(),2)=1</formula>
    </cfRule>
  </conditionalFormatting>
  <conditionalFormatting sqref="Q21">
    <cfRule type="expression" dxfId="1033" priority="1137">
      <formula>MOD(ROW(),2)=1</formula>
    </cfRule>
  </conditionalFormatting>
  <conditionalFormatting sqref="Q22">
    <cfRule type="expression" dxfId="1032" priority="1136">
      <formula>MOD(ROW(),2)=1</formula>
    </cfRule>
  </conditionalFormatting>
  <conditionalFormatting sqref="Q22">
    <cfRule type="expression" dxfId="1031" priority="1135">
      <formula>MOD(ROW(),2)=1</formula>
    </cfRule>
  </conditionalFormatting>
  <conditionalFormatting sqref="S21">
    <cfRule type="expression" dxfId="1030" priority="1133">
      <formula>MOD(ROW(),2)=1</formula>
    </cfRule>
  </conditionalFormatting>
  <conditionalFormatting sqref="S21">
    <cfRule type="expression" dxfId="1029" priority="1134">
      <formula>MOD(ROW(),2)=1</formula>
    </cfRule>
  </conditionalFormatting>
  <conditionalFormatting sqref="S22">
    <cfRule type="expression" dxfId="1028" priority="1131">
      <formula>MOD(ROW(),2)=1</formula>
    </cfRule>
  </conditionalFormatting>
  <conditionalFormatting sqref="S22">
    <cfRule type="expression" dxfId="1027" priority="1132">
      <formula>MOD(ROW(),2)=1</formula>
    </cfRule>
  </conditionalFormatting>
  <conditionalFormatting sqref="T21">
    <cfRule type="expression" dxfId="1026" priority="1130">
      <formula>MOD(ROW(),2)=1</formula>
    </cfRule>
  </conditionalFormatting>
  <conditionalFormatting sqref="T22">
    <cfRule type="expression" dxfId="1025" priority="1129">
      <formula>MOD(ROW(),2)=1</formula>
    </cfRule>
  </conditionalFormatting>
  <conditionalFormatting sqref="J25">
    <cfRule type="expression" dxfId="1024" priority="1128">
      <formula>MOD(ROW(),2)=1</formula>
    </cfRule>
  </conditionalFormatting>
  <conditionalFormatting sqref="M24">
    <cfRule type="expression" dxfId="1023" priority="1127">
      <formula>MOD(ROW(),2)=1</formula>
    </cfRule>
  </conditionalFormatting>
  <conditionalFormatting sqref="M24">
    <cfRule type="expression" dxfId="1022" priority="1126">
      <formula>MOD(ROW(),2)=1</formula>
    </cfRule>
  </conditionalFormatting>
  <conditionalFormatting sqref="M24">
    <cfRule type="expression" dxfId="1021" priority="1125">
      <formula>MOD(ROW(),2)=1</formula>
    </cfRule>
  </conditionalFormatting>
  <conditionalFormatting sqref="M24">
    <cfRule type="expression" dxfId="1020" priority="1124">
      <formula>MOD(ROW(),2)=1</formula>
    </cfRule>
  </conditionalFormatting>
  <conditionalFormatting sqref="M25">
    <cfRule type="expression" dxfId="1019" priority="1123">
      <formula>MOD(ROW(),2)=1</formula>
    </cfRule>
  </conditionalFormatting>
  <conditionalFormatting sqref="M25">
    <cfRule type="expression" dxfId="1018" priority="1122">
      <formula>MOD(ROW(),2)=1</formula>
    </cfRule>
  </conditionalFormatting>
  <conditionalFormatting sqref="M25">
    <cfRule type="expression" dxfId="1017" priority="1121">
      <formula>MOD(ROW(),2)=1</formula>
    </cfRule>
  </conditionalFormatting>
  <conditionalFormatting sqref="M26">
    <cfRule type="expression" dxfId="1016" priority="1120">
      <formula>MOD(ROW(),2)=1</formula>
    </cfRule>
  </conditionalFormatting>
  <conditionalFormatting sqref="M26">
    <cfRule type="expression" dxfId="1015" priority="1119">
      <formula>MOD(ROW(),2)=1</formula>
    </cfRule>
  </conditionalFormatting>
  <conditionalFormatting sqref="M26">
    <cfRule type="expression" dxfId="1014" priority="1118">
      <formula>MOD(ROW(),2)=1</formula>
    </cfRule>
  </conditionalFormatting>
  <conditionalFormatting sqref="N24">
    <cfRule type="expression" dxfId="1013" priority="1117">
      <formula>MOD(ROW(),2)=1</formula>
    </cfRule>
  </conditionalFormatting>
  <conditionalFormatting sqref="N24">
    <cfRule type="expression" dxfId="1012" priority="1116">
      <formula>MOD(ROW(),2)=1</formula>
    </cfRule>
  </conditionalFormatting>
  <conditionalFormatting sqref="N24">
    <cfRule type="expression" dxfId="1011" priority="1115">
      <formula>MOD(ROW(),2)=1</formula>
    </cfRule>
  </conditionalFormatting>
  <conditionalFormatting sqref="N24">
    <cfRule type="expression" dxfId="1010" priority="1114">
      <formula>MOD(ROW(),2)=1</formula>
    </cfRule>
  </conditionalFormatting>
  <conditionalFormatting sqref="N25">
    <cfRule type="expression" dxfId="1009" priority="1113">
      <formula>MOD(ROW(),2)=1</formula>
    </cfRule>
  </conditionalFormatting>
  <conditionalFormatting sqref="N25">
    <cfRule type="expression" dxfId="1008" priority="1112">
      <formula>MOD(ROW(),2)=1</formula>
    </cfRule>
  </conditionalFormatting>
  <conditionalFormatting sqref="N25">
    <cfRule type="expression" dxfId="1007" priority="1111">
      <formula>MOD(ROW(),2)=1</formula>
    </cfRule>
  </conditionalFormatting>
  <conditionalFormatting sqref="N26">
    <cfRule type="expression" dxfId="1006" priority="1110">
      <formula>MOD(ROW(),2)=1</formula>
    </cfRule>
  </conditionalFormatting>
  <conditionalFormatting sqref="N26">
    <cfRule type="expression" dxfId="1005" priority="1109">
      <formula>MOD(ROW(),2)=1</formula>
    </cfRule>
  </conditionalFormatting>
  <conditionalFormatting sqref="N26">
    <cfRule type="expression" dxfId="1004" priority="1108">
      <formula>MOD(ROW(),2)=1</formula>
    </cfRule>
  </conditionalFormatting>
  <conditionalFormatting sqref="Q23">
    <cfRule type="expression" dxfId="1003" priority="1107">
      <formula>MOD(ROW(),2)=1</formula>
    </cfRule>
  </conditionalFormatting>
  <conditionalFormatting sqref="Q24">
    <cfRule type="expression" dxfId="1002" priority="1106">
      <formula>MOD(ROW(),2)=1</formula>
    </cfRule>
  </conditionalFormatting>
  <conditionalFormatting sqref="Q24">
    <cfRule type="expression" dxfId="1001" priority="1105">
      <formula>MOD(ROW(),2)=1</formula>
    </cfRule>
  </conditionalFormatting>
  <conditionalFormatting sqref="Q25">
    <cfRule type="expression" dxfId="1000" priority="1104">
      <formula>MOD(ROW(),2)=1</formula>
    </cfRule>
  </conditionalFormatting>
  <conditionalFormatting sqref="Q26">
    <cfRule type="expression" dxfId="999" priority="1103">
      <formula>MOD(ROW(),2)=1</formula>
    </cfRule>
  </conditionalFormatting>
  <conditionalFormatting sqref="S23">
    <cfRule type="expression" dxfId="998" priority="1101">
      <formula>MOD(ROW(),2)=1</formula>
    </cfRule>
  </conditionalFormatting>
  <conditionalFormatting sqref="S23">
    <cfRule type="expression" dxfId="997" priority="1102">
      <formula>MOD(ROW(),2)=1</formula>
    </cfRule>
  </conditionalFormatting>
  <conditionalFormatting sqref="S24">
    <cfRule type="expression" dxfId="996" priority="1095">
      <formula>MOD(ROW(),2)=1</formula>
    </cfRule>
  </conditionalFormatting>
  <conditionalFormatting sqref="S24">
    <cfRule type="expression" dxfId="995" priority="1096">
      <formula>MOD(ROW(),2)=1</formula>
    </cfRule>
  </conditionalFormatting>
  <conditionalFormatting sqref="S25">
    <cfRule type="expression" dxfId="994" priority="1093">
      <formula>MOD(ROW(),2)=1</formula>
    </cfRule>
  </conditionalFormatting>
  <conditionalFormatting sqref="S25">
    <cfRule type="expression" dxfId="993" priority="1094">
      <formula>MOD(ROW(),2)=1</formula>
    </cfRule>
  </conditionalFormatting>
  <conditionalFormatting sqref="S26">
    <cfRule type="expression" dxfId="992" priority="1091">
      <formula>MOD(ROW(),2)=1</formula>
    </cfRule>
  </conditionalFormatting>
  <conditionalFormatting sqref="S26">
    <cfRule type="expression" dxfId="991" priority="1092">
      <formula>MOD(ROW(),2)=1</formula>
    </cfRule>
  </conditionalFormatting>
  <conditionalFormatting sqref="L29">
    <cfRule type="expression" dxfId="990" priority="1081">
      <formula>MOD(ROW(),2)=1</formula>
    </cfRule>
  </conditionalFormatting>
  <conditionalFormatting sqref="L30">
    <cfRule type="expression" dxfId="989" priority="1080">
      <formula>MOD(ROW(),2)=1</formula>
    </cfRule>
  </conditionalFormatting>
  <conditionalFormatting sqref="L31">
    <cfRule type="expression" dxfId="988" priority="1079">
      <formula>MOD(ROW(),2)=1</formula>
    </cfRule>
  </conditionalFormatting>
  <conditionalFormatting sqref="L32">
    <cfRule type="expression" dxfId="987" priority="1078">
      <formula>MOD(ROW(),2)=1</formula>
    </cfRule>
  </conditionalFormatting>
  <conditionalFormatting sqref="L33">
    <cfRule type="expression" dxfId="986" priority="1077">
      <formula>MOD(ROW(),2)=1</formula>
    </cfRule>
  </conditionalFormatting>
  <conditionalFormatting sqref="L34">
    <cfRule type="expression" dxfId="985" priority="1076">
      <formula>MOD(ROW(),2)=1</formula>
    </cfRule>
  </conditionalFormatting>
  <conditionalFormatting sqref="L35">
    <cfRule type="expression" dxfId="984" priority="1075">
      <formula>MOD(ROW(),2)=1</formula>
    </cfRule>
  </conditionalFormatting>
  <conditionalFormatting sqref="M28">
    <cfRule type="expression" dxfId="983" priority="1074">
      <formula>MOD(ROW(),2)=1</formula>
    </cfRule>
  </conditionalFormatting>
  <conditionalFormatting sqref="M29">
    <cfRule type="expression" dxfId="982" priority="1073">
      <formula>MOD(ROW(),2)=1</formula>
    </cfRule>
  </conditionalFormatting>
  <conditionalFormatting sqref="M30">
    <cfRule type="expression" dxfId="981" priority="1072">
      <formula>MOD(ROW(),2)=1</formula>
    </cfRule>
  </conditionalFormatting>
  <conditionalFormatting sqref="M31">
    <cfRule type="expression" dxfId="980" priority="1071">
      <formula>MOD(ROW(),2)=1</formula>
    </cfRule>
  </conditionalFormatting>
  <conditionalFormatting sqref="M32">
    <cfRule type="expression" dxfId="979" priority="1070">
      <formula>MOD(ROW(),2)=1</formula>
    </cfRule>
  </conditionalFormatting>
  <conditionalFormatting sqref="M33">
    <cfRule type="expression" dxfId="978" priority="1069">
      <formula>MOD(ROW(),2)=1</formula>
    </cfRule>
  </conditionalFormatting>
  <conditionalFormatting sqref="M34">
    <cfRule type="expression" dxfId="977" priority="1068">
      <formula>MOD(ROW(),2)=1</formula>
    </cfRule>
  </conditionalFormatting>
  <conditionalFormatting sqref="M35">
    <cfRule type="expression" dxfId="976" priority="1067">
      <formula>MOD(ROW(),2)=1</formula>
    </cfRule>
  </conditionalFormatting>
  <conditionalFormatting sqref="N28">
    <cfRule type="expression" dxfId="975" priority="1066">
      <formula>MOD(ROW(),2)=1</formula>
    </cfRule>
  </conditionalFormatting>
  <conditionalFormatting sqref="N29">
    <cfRule type="expression" dxfId="974" priority="1065">
      <formula>MOD(ROW(),2)=1</formula>
    </cfRule>
  </conditionalFormatting>
  <conditionalFormatting sqref="N30">
    <cfRule type="expression" dxfId="973" priority="1064">
      <formula>MOD(ROW(),2)=1</formula>
    </cfRule>
  </conditionalFormatting>
  <conditionalFormatting sqref="N31">
    <cfRule type="expression" dxfId="972" priority="1063">
      <formula>MOD(ROW(),2)=1</formula>
    </cfRule>
  </conditionalFormatting>
  <conditionalFormatting sqref="N32">
    <cfRule type="expression" dxfId="971" priority="1062">
      <formula>MOD(ROW(),2)=1</formula>
    </cfRule>
  </conditionalFormatting>
  <conditionalFormatting sqref="N33">
    <cfRule type="expression" dxfId="970" priority="1061">
      <formula>MOD(ROW(),2)=1</formula>
    </cfRule>
  </conditionalFormatting>
  <conditionalFormatting sqref="N34">
    <cfRule type="expression" dxfId="969" priority="1060">
      <formula>MOD(ROW(),2)=1</formula>
    </cfRule>
  </conditionalFormatting>
  <conditionalFormatting sqref="N35">
    <cfRule type="expression" dxfId="968" priority="1059">
      <formula>MOD(ROW(),2)=1</formula>
    </cfRule>
  </conditionalFormatting>
  <conditionalFormatting sqref="O28">
    <cfRule type="expression" dxfId="967" priority="1058">
      <formula>MOD(ROW(),2)=1</formula>
    </cfRule>
  </conditionalFormatting>
  <conditionalFormatting sqref="O29">
    <cfRule type="expression" dxfId="966" priority="1057">
      <formula>MOD(ROW(),2)=1</formula>
    </cfRule>
  </conditionalFormatting>
  <conditionalFormatting sqref="O30">
    <cfRule type="expression" dxfId="965" priority="1056">
      <formula>MOD(ROW(),2)=1</formula>
    </cfRule>
  </conditionalFormatting>
  <conditionalFormatting sqref="O31">
    <cfRule type="expression" dxfId="964" priority="1055">
      <formula>MOD(ROW(),2)=1</formula>
    </cfRule>
  </conditionalFormatting>
  <conditionalFormatting sqref="O32">
    <cfRule type="expression" dxfId="963" priority="1054">
      <formula>MOD(ROW(),2)=1</formula>
    </cfRule>
  </conditionalFormatting>
  <conditionalFormatting sqref="O33">
    <cfRule type="expression" dxfId="962" priority="1053">
      <formula>MOD(ROW(),2)=1</formula>
    </cfRule>
  </conditionalFormatting>
  <conditionalFormatting sqref="O34">
    <cfRule type="expression" dxfId="961" priority="1052">
      <formula>MOD(ROW(),2)=1</formula>
    </cfRule>
  </conditionalFormatting>
  <conditionalFormatting sqref="O35">
    <cfRule type="expression" dxfId="960" priority="1051">
      <formula>MOD(ROW(),2)=1</formula>
    </cfRule>
  </conditionalFormatting>
  <conditionalFormatting sqref="Q28">
    <cfRule type="expression" dxfId="959" priority="1050">
      <formula>MOD(ROW(),2)=1</formula>
    </cfRule>
  </conditionalFormatting>
  <conditionalFormatting sqref="Q29">
    <cfRule type="expression" dxfId="958" priority="1049">
      <formula>MOD(ROW(),2)=1</formula>
    </cfRule>
  </conditionalFormatting>
  <conditionalFormatting sqref="Q30">
    <cfRule type="expression" dxfId="957" priority="1048">
      <formula>MOD(ROW(),2)=1</formula>
    </cfRule>
  </conditionalFormatting>
  <conditionalFormatting sqref="Q31">
    <cfRule type="expression" dxfId="956" priority="1047">
      <formula>MOD(ROW(),2)=1</formula>
    </cfRule>
  </conditionalFormatting>
  <conditionalFormatting sqref="Q32">
    <cfRule type="expression" dxfId="955" priority="1046">
      <formula>MOD(ROW(),2)=1</formula>
    </cfRule>
  </conditionalFormatting>
  <conditionalFormatting sqref="Q33">
    <cfRule type="expression" dxfId="954" priority="1045">
      <formula>MOD(ROW(),2)=1</formula>
    </cfRule>
  </conditionalFormatting>
  <conditionalFormatting sqref="Q34">
    <cfRule type="expression" dxfId="953" priority="1044">
      <formula>MOD(ROW(),2)=1</formula>
    </cfRule>
  </conditionalFormatting>
  <conditionalFormatting sqref="Q35">
    <cfRule type="expression" dxfId="952" priority="1043">
      <formula>MOD(ROW(),2)=1</formula>
    </cfRule>
  </conditionalFormatting>
  <conditionalFormatting sqref="R28">
    <cfRule type="expression" dxfId="951" priority="1042">
      <formula>MOD(ROW(),2)=1</formula>
    </cfRule>
  </conditionalFormatting>
  <conditionalFormatting sqref="R29">
    <cfRule type="expression" dxfId="950" priority="1041">
      <formula>MOD(ROW(),2)=1</formula>
    </cfRule>
  </conditionalFormatting>
  <conditionalFormatting sqref="R30">
    <cfRule type="expression" dxfId="949" priority="1040">
      <formula>MOD(ROW(),2)=1</formula>
    </cfRule>
  </conditionalFormatting>
  <conditionalFormatting sqref="R31">
    <cfRule type="expression" dxfId="948" priority="1039">
      <formula>MOD(ROW(),2)=1</formula>
    </cfRule>
  </conditionalFormatting>
  <conditionalFormatting sqref="R32">
    <cfRule type="expression" dxfId="947" priority="1038">
      <formula>MOD(ROW(),2)=1</formula>
    </cfRule>
  </conditionalFormatting>
  <conditionalFormatting sqref="R33">
    <cfRule type="expression" dxfId="946" priority="1037">
      <formula>MOD(ROW(),2)=1</formula>
    </cfRule>
  </conditionalFormatting>
  <conditionalFormatting sqref="R34">
    <cfRule type="expression" dxfId="945" priority="1036">
      <formula>MOD(ROW(),2)=1</formula>
    </cfRule>
  </conditionalFormatting>
  <conditionalFormatting sqref="R35">
    <cfRule type="expression" dxfId="944" priority="1035">
      <formula>MOD(ROW(),2)=1</formula>
    </cfRule>
  </conditionalFormatting>
  <conditionalFormatting sqref="S28">
    <cfRule type="expression" dxfId="943" priority="1034">
      <formula>MOD(ROW(),2)=1</formula>
    </cfRule>
  </conditionalFormatting>
  <conditionalFormatting sqref="S29">
    <cfRule type="expression" dxfId="942" priority="1033">
      <formula>MOD(ROW(),2)=1</formula>
    </cfRule>
  </conditionalFormatting>
  <conditionalFormatting sqref="S30">
    <cfRule type="expression" dxfId="941" priority="1032">
      <formula>MOD(ROW(),2)=1</formula>
    </cfRule>
  </conditionalFormatting>
  <conditionalFormatting sqref="S31">
    <cfRule type="expression" dxfId="940" priority="1031">
      <formula>MOD(ROW(),2)=1</formula>
    </cfRule>
  </conditionalFormatting>
  <conditionalFormatting sqref="S32">
    <cfRule type="expression" dxfId="939" priority="1030">
      <formula>MOD(ROW(),2)=1</formula>
    </cfRule>
  </conditionalFormatting>
  <conditionalFormatting sqref="S33">
    <cfRule type="expression" dxfId="938" priority="1029">
      <formula>MOD(ROW(),2)=1</formula>
    </cfRule>
  </conditionalFormatting>
  <conditionalFormatting sqref="S34">
    <cfRule type="expression" dxfId="937" priority="1028">
      <formula>MOD(ROW(),2)=1</formula>
    </cfRule>
  </conditionalFormatting>
  <conditionalFormatting sqref="S35">
    <cfRule type="expression" dxfId="936" priority="1027">
      <formula>MOD(ROW(),2)=1</formula>
    </cfRule>
  </conditionalFormatting>
  <conditionalFormatting sqref="T28">
    <cfRule type="expression" dxfId="935" priority="1026">
      <formula>MOD(ROW(),2)=1</formula>
    </cfRule>
  </conditionalFormatting>
  <conditionalFormatting sqref="T29">
    <cfRule type="expression" dxfId="934" priority="1025">
      <formula>MOD(ROW(),2)=1</formula>
    </cfRule>
  </conditionalFormatting>
  <conditionalFormatting sqref="T30">
    <cfRule type="expression" dxfId="933" priority="1024">
      <formula>MOD(ROW(),2)=1</formula>
    </cfRule>
  </conditionalFormatting>
  <conditionalFormatting sqref="T31">
    <cfRule type="expression" dxfId="932" priority="1023">
      <formula>MOD(ROW(),2)=1</formula>
    </cfRule>
  </conditionalFormatting>
  <conditionalFormatting sqref="T32">
    <cfRule type="expression" dxfId="931" priority="1022">
      <formula>MOD(ROW(),2)=1</formula>
    </cfRule>
  </conditionalFormatting>
  <conditionalFormatting sqref="T33">
    <cfRule type="expression" dxfId="930" priority="1021">
      <formula>MOD(ROW(),2)=1</formula>
    </cfRule>
  </conditionalFormatting>
  <conditionalFormatting sqref="T34">
    <cfRule type="expression" dxfId="929" priority="1020">
      <formula>MOD(ROW(),2)=1</formula>
    </cfRule>
  </conditionalFormatting>
  <conditionalFormatting sqref="T35">
    <cfRule type="expression" dxfId="928" priority="1019">
      <formula>MOD(ROW(),2)=1</formula>
    </cfRule>
  </conditionalFormatting>
  <conditionalFormatting sqref="AB48">
    <cfRule type="expression" dxfId="927" priority="964">
      <formula>MOD(ROW(),2)=1</formula>
    </cfRule>
  </conditionalFormatting>
  <conditionalFormatting sqref="M38">
    <cfRule type="expression" dxfId="926" priority="1017">
      <formula>MOD(ROW(),2)=1</formula>
    </cfRule>
  </conditionalFormatting>
  <conditionalFormatting sqref="M39">
    <cfRule type="expression" dxfId="925" priority="1016">
      <formula>MOD(ROW(),2)=1</formula>
    </cfRule>
  </conditionalFormatting>
  <conditionalFormatting sqref="M40">
    <cfRule type="expression" dxfId="924" priority="1015">
      <formula>MOD(ROW(),2)=1</formula>
    </cfRule>
  </conditionalFormatting>
  <conditionalFormatting sqref="M41">
    <cfRule type="expression" dxfId="923" priority="1014">
      <formula>MOD(ROW(),2)=1</formula>
    </cfRule>
  </conditionalFormatting>
  <conditionalFormatting sqref="M42">
    <cfRule type="expression" dxfId="922" priority="1013">
      <formula>MOD(ROW(),2)=1</formula>
    </cfRule>
  </conditionalFormatting>
  <conditionalFormatting sqref="M43">
    <cfRule type="expression" dxfId="921" priority="1012">
      <formula>MOD(ROW(),2)=1</formula>
    </cfRule>
  </conditionalFormatting>
  <conditionalFormatting sqref="M44">
    <cfRule type="expression" dxfId="920" priority="1011">
      <formula>MOD(ROW(),2)=1</formula>
    </cfRule>
  </conditionalFormatting>
  <conditionalFormatting sqref="N37">
    <cfRule type="expression" dxfId="919" priority="1010">
      <formula>MOD(ROW(),2)=1</formula>
    </cfRule>
  </conditionalFormatting>
  <conditionalFormatting sqref="N38">
    <cfRule type="expression" dxfId="918" priority="1009">
      <formula>MOD(ROW(),2)=1</formula>
    </cfRule>
  </conditionalFormatting>
  <conditionalFormatting sqref="N39">
    <cfRule type="expression" dxfId="917" priority="1008">
      <formula>MOD(ROW(),2)=1</formula>
    </cfRule>
  </conditionalFormatting>
  <conditionalFormatting sqref="N40">
    <cfRule type="expression" dxfId="916" priority="1007">
      <formula>MOD(ROW(),2)=1</formula>
    </cfRule>
  </conditionalFormatting>
  <conditionalFormatting sqref="N41">
    <cfRule type="expression" dxfId="915" priority="1006">
      <formula>MOD(ROW(),2)=1</formula>
    </cfRule>
  </conditionalFormatting>
  <conditionalFormatting sqref="N42">
    <cfRule type="expression" dxfId="914" priority="1005">
      <formula>MOD(ROW(),2)=1</formula>
    </cfRule>
  </conditionalFormatting>
  <conditionalFormatting sqref="N43">
    <cfRule type="expression" dxfId="913" priority="1004">
      <formula>MOD(ROW(),2)=1</formula>
    </cfRule>
  </conditionalFormatting>
  <conditionalFormatting sqref="N44">
    <cfRule type="expression" dxfId="912" priority="1003">
      <formula>MOD(ROW(),2)=1</formula>
    </cfRule>
  </conditionalFormatting>
  <conditionalFormatting sqref="O37">
    <cfRule type="expression" dxfId="911" priority="1002">
      <formula>MOD(ROW(),2)=1</formula>
    </cfRule>
  </conditionalFormatting>
  <conditionalFormatting sqref="O38">
    <cfRule type="expression" dxfId="910" priority="1001">
      <formula>MOD(ROW(),2)=1</formula>
    </cfRule>
  </conditionalFormatting>
  <conditionalFormatting sqref="O39">
    <cfRule type="expression" dxfId="909" priority="1000">
      <formula>MOD(ROW(),2)=1</formula>
    </cfRule>
  </conditionalFormatting>
  <conditionalFormatting sqref="O40">
    <cfRule type="expression" dxfId="908" priority="999">
      <formula>MOD(ROW(),2)=1</formula>
    </cfRule>
  </conditionalFormatting>
  <conditionalFormatting sqref="O41">
    <cfRule type="expression" dxfId="907" priority="998">
      <formula>MOD(ROW(),2)=1</formula>
    </cfRule>
  </conditionalFormatting>
  <conditionalFormatting sqref="O42">
    <cfRule type="expression" dxfId="906" priority="997">
      <formula>MOD(ROW(),2)=1</formula>
    </cfRule>
  </conditionalFormatting>
  <conditionalFormatting sqref="O43">
    <cfRule type="expression" dxfId="905" priority="996">
      <formula>MOD(ROW(),2)=1</formula>
    </cfRule>
  </conditionalFormatting>
  <conditionalFormatting sqref="O44">
    <cfRule type="expression" dxfId="904" priority="995">
      <formula>MOD(ROW(),2)=1</formula>
    </cfRule>
  </conditionalFormatting>
  <conditionalFormatting sqref="Q37">
    <cfRule type="expression" dxfId="903" priority="994">
      <formula>MOD(ROW(),2)=1</formula>
    </cfRule>
  </conditionalFormatting>
  <conditionalFormatting sqref="Q38">
    <cfRule type="expression" dxfId="902" priority="993">
      <formula>MOD(ROW(),2)=1</formula>
    </cfRule>
  </conditionalFormatting>
  <conditionalFormatting sqref="Q39">
    <cfRule type="expression" dxfId="901" priority="992">
      <formula>MOD(ROW(),2)=1</formula>
    </cfRule>
  </conditionalFormatting>
  <conditionalFormatting sqref="Q40">
    <cfRule type="expression" dxfId="900" priority="991">
      <formula>MOD(ROW(),2)=1</formula>
    </cfRule>
  </conditionalFormatting>
  <conditionalFormatting sqref="Q41">
    <cfRule type="expression" dxfId="899" priority="990">
      <formula>MOD(ROW(),2)=1</formula>
    </cfRule>
  </conditionalFormatting>
  <conditionalFormatting sqref="Q42">
    <cfRule type="expression" dxfId="898" priority="989">
      <formula>MOD(ROW(),2)=1</formula>
    </cfRule>
  </conditionalFormatting>
  <conditionalFormatting sqref="Q43">
    <cfRule type="expression" dxfId="897" priority="988">
      <formula>MOD(ROW(),2)=1</formula>
    </cfRule>
  </conditionalFormatting>
  <conditionalFormatting sqref="Q44">
    <cfRule type="expression" dxfId="896" priority="987">
      <formula>MOD(ROW(),2)=1</formula>
    </cfRule>
  </conditionalFormatting>
  <conditionalFormatting sqref="R37">
    <cfRule type="expression" dxfId="895" priority="986">
      <formula>MOD(ROW(),2)=1</formula>
    </cfRule>
  </conditionalFormatting>
  <conditionalFormatting sqref="R38">
    <cfRule type="expression" dxfId="894" priority="985">
      <formula>MOD(ROW(),2)=1</formula>
    </cfRule>
  </conditionalFormatting>
  <conditionalFormatting sqref="R39">
    <cfRule type="expression" dxfId="893" priority="984">
      <formula>MOD(ROW(),2)=1</formula>
    </cfRule>
  </conditionalFormatting>
  <conditionalFormatting sqref="R40">
    <cfRule type="expression" dxfId="892" priority="983">
      <formula>MOD(ROW(),2)=1</formula>
    </cfRule>
  </conditionalFormatting>
  <conditionalFormatting sqref="R41">
    <cfRule type="expression" dxfId="891" priority="982">
      <formula>MOD(ROW(),2)=1</formula>
    </cfRule>
  </conditionalFormatting>
  <conditionalFormatting sqref="R42">
    <cfRule type="expression" dxfId="890" priority="981">
      <formula>MOD(ROW(),2)=1</formula>
    </cfRule>
  </conditionalFormatting>
  <conditionalFormatting sqref="R43">
    <cfRule type="expression" dxfId="889" priority="980">
      <formula>MOD(ROW(),2)=1</formula>
    </cfRule>
  </conditionalFormatting>
  <conditionalFormatting sqref="R44">
    <cfRule type="expression" dxfId="888" priority="979">
      <formula>MOD(ROW(),2)=1</formula>
    </cfRule>
  </conditionalFormatting>
  <conditionalFormatting sqref="T37">
    <cfRule type="expression" dxfId="887" priority="978">
      <formula>MOD(ROW(),2)=1</formula>
    </cfRule>
  </conditionalFormatting>
  <conditionalFormatting sqref="T38">
    <cfRule type="expression" dxfId="886" priority="977">
      <formula>MOD(ROW(),2)=1</formula>
    </cfRule>
  </conditionalFormatting>
  <conditionalFormatting sqref="T39">
    <cfRule type="expression" dxfId="885" priority="976">
      <formula>MOD(ROW(),2)=1</formula>
    </cfRule>
  </conditionalFormatting>
  <conditionalFormatting sqref="T40">
    <cfRule type="expression" dxfId="884" priority="975">
      <formula>MOD(ROW(),2)=1</formula>
    </cfRule>
  </conditionalFormatting>
  <conditionalFormatting sqref="T41">
    <cfRule type="expression" dxfId="883" priority="974">
      <formula>MOD(ROW(),2)=1</formula>
    </cfRule>
  </conditionalFormatting>
  <conditionalFormatting sqref="T42">
    <cfRule type="expression" dxfId="882" priority="973">
      <formula>MOD(ROW(),2)=1</formula>
    </cfRule>
  </conditionalFormatting>
  <conditionalFormatting sqref="T43">
    <cfRule type="expression" dxfId="881" priority="972">
      <formula>MOD(ROW(),2)=1</formula>
    </cfRule>
  </conditionalFormatting>
  <conditionalFormatting sqref="T44">
    <cfRule type="expression" dxfId="880" priority="971">
      <formula>MOD(ROW(),2)=1</formula>
    </cfRule>
  </conditionalFormatting>
  <conditionalFormatting sqref="AB37">
    <cfRule type="expression" dxfId="879" priority="970">
      <formula>MOD(ROW(),2)=1</formula>
    </cfRule>
  </conditionalFormatting>
  <conditionalFormatting sqref="AB44">
    <cfRule type="expression" dxfId="878" priority="969">
      <formula>MOD(ROW(),2)=1</formula>
    </cfRule>
  </conditionalFormatting>
  <conditionalFormatting sqref="AB38:AB43">
    <cfRule type="expression" dxfId="877" priority="968">
      <formula>MOD(ROW(),2)=1</formula>
    </cfRule>
  </conditionalFormatting>
  <conditionalFormatting sqref="AB49:AB50">
    <cfRule type="expression" dxfId="876" priority="966">
      <formula>MOD(ROW(),2)=1</formula>
    </cfRule>
  </conditionalFormatting>
  <conditionalFormatting sqref="O52">
    <cfRule type="expression" dxfId="875" priority="963">
      <formula>MOD(ROW(),2)=1</formula>
    </cfRule>
  </conditionalFormatting>
  <conditionalFormatting sqref="O52">
    <cfRule type="expression" dxfId="874" priority="962">
      <formula>MOD(ROW(),2)=1</formula>
    </cfRule>
  </conditionalFormatting>
  <conditionalFormatting sqref="O52">
    <cfRule type="expression" dxfId="873" priority="961">
      <formula>MOD(ROW(),2)=1</formula>
    </cfRule>
  </conditionalFormatting>
  <conditionalFormatting sqref="O53">
    <cfRule type="expression" dxfId="872" priority="960">
      <formula>MOD(ROW(),2)=1</formula>
    </cfRule>
  </conditionalFormatting>
  <conditionalFormatting sqref="O53">
    <cfRule type="expression" dxfId="871" priority="959">
      <formula>MOD(ROW(),2)=1</formula>
    </cfRule>
  </conditionalFormatting>
  <conditionalFormatting sqref="O53">
    <cfRule type="expression" dxfId="870" priority="958">
      <formula>MOD(ROW(),2)=1</formula>
    </cfRule>
  </conditionalFormatting>
  <conditionalFormatting sqref="O54">
    <cfRule type="expression" dxfId="869" priority="957">
      <formula>MOD(ROW(),2)=1</formula>
    </cfRule>
  </conditionalFormatting>
  <conditionalFormatting sqref="O54">
    <cfRule type="expression" dxfId="868" priority="956">
      <formula>MOD(ROW(),2)=1</formula>
    </cfRule>
  </conditionalFormatting>
  <conditionalFormatting sqref="O54">
    <cfRule type="expression" dxfId="867" priority="955">
      <formula>MOD(ROW(),2)=1</formula>
    </cfRule>
  </conditionalFormatting>
  <conditionalFormatting sqref="Q52">
    <cfRule type="expression" dxfId="866" priority="954">
      <formula>MOD(ROW(),2)=1</formula>
    </cfRule>
  </conditionalFormatting>
  <conditionalFormatting sqref="Q52">
    <cfRule type="expression" dxfId="865" priority="953">
      <formula>MOD(ROW(),2)=1</formula>
    </cfRule>
  </conditionalFormatting>
  <conditionalFormatting sqref="Q52">
    <cfRule type="expression" dxfId="864" priority="952">
      <formula>MOD(ROW(),2)=1</formula>
    </cfRule>
  </conditionalFormatting>
  <conditionalFormatting sqref="Q52">
    <cfRule type="expression" dxfId="863" priority="951">
      <formula>MOD(ROW(),2)=1</formula>
    </cfRule>
  </conditionalFormatting>
  <conditionalFormatting sqref="Q52">
    <cfRule type="expression" dxfId="862" priority="950">
      <formula>MOD(ROW(),2)=1</formula>
    </cfRule>
  </conditionalFormatting>
  <conditionalFormatting sqref="Q52">
    <cfRule type="expression" dxfId="861" priority="949">
      <formula>MOD(ROW(),2)=1</formula>
    </cfRule>
  </conditionalFormatting>
  <conditionalFormatting sqref="Q53">
    <cfRule type="expression" dxfId="860" priority="948">
      <formula>MOD(ROW(),2)=1</formula>
    </cfRule>
  </conditionalFormatting>
  <conditionalFormatting sqref="Q53">
    <cfRule type="expression" dxfId="859" priority="947">
      <formula>MOD(ROW(),2)=1</formula>
    </cfRule>
  </conditionalFormatting>
  <conditionalFormatting sqref="Q53">
    <cfRule type="expression" dxfId="858" priority="946">
      <formula>MOD(ROW(),2)=1</formula>
    </cfRule>
  </conditionalFormatting>
  <conditionalFormatting sqref="Q54">
    <cfRule type="expression" dxfId="857" priority="945">
      <formula>MOD(ROW(),2)=1</formula>
    </cfRule>
  </conditionalFormatting>
  <conditionalFormatting sqref="Q54">
    <cfRule type="expression" dxfId="856" priority="944">
      <formula>MOD(ROW(),2)=1</formula>
    </cfRule>
  </conditionalFormatting>
  <conditionalFormatting sqref="Q54">
    <cfRule type="expression" dxfId="855" priority="943">
      <formula>MOD(ROW(),2)=1</formula>
    </cfRule>
  </conditionalFormatting>
  <conditionalFormatting sqref="Q56">
    <cfRule type="expression" dxfId="854" priority="942">
      <formula>MOD(ROW(),2)=1</formula>
    </cfRule>
  </conditionalFormatting>
  <conditionalFormatting sqref="M55">
    <cfRule type="expression" dxfId="853" priority="938">
      <formula>MOD(ROW(),2)=1</formula>
    </cfRule>
  </conditionalFormatting>
  <conditionalFormatting sqref="M56">
    <cfRule type="expression" dxfId="852" priority="937">
      <formula>MOD(ROW(),2)=1</formula>
    </cfRule>
  </conditionalFormatting>
  <conditionalFormatting sqref="L56">
    <cfRule type="expression" dxfId="851" priority="936">
      <formula>MOD(ROW(),2)=1</formula>
    </cfRule>
  </conditionalFormatting>
  <conditionalFormatting sqref="O56">
    <cfRule type="expression" dxfId="850" priority="935">
      <formula>MOD(ROW(),2)=1</formula>
    </cfRule>
  </conditionalFormatting>
  <conditionalFormatting sqref="S56">
    <cfRule type="expression" dxfId="849" priority="934">
      <formula>MOD(ROW(),2)=1</formula>
    </cfRule>
  </conditionalFormatting>
  <conditionalFormatting sqref="S57">
    <cfRule type="expression" dxfId="848" priority="933">
      <formula>MOD(ROW(),2)=1</formula>
    </cfRule>
  </conditionalFormatting>
  <conditionalFormatting sqref="S58">
    <cfRule type="expression" dxfId="847" priority="932">
      <formula>MOD(ROW(),2)=1</formula>
    </cfRule>
  </conditionalFormatting>
  <conditionalFormatting sqref="AB59">
    <cfRule type="expression" dxfId="846" priority="931">
      <formula>MOD(ROW(),2)=1</formula>
    </cfRule>
  </conditionalFormatting>
  <conditionalFormatting sqref="AB60">
    <cfRule type="expression" dxfId="845" priority="930">
      <formula>MOD(ROW(),2)=1</formula>
    </cfRule>
  </conditionalFormatting>
  <conditionalFormatting sqref="AB61">
    <cfRule type="expression" dxfId="844" priority="929">
      <formula>MOD(ROW(),2)=1</formula>
    </cfRule>
  </conditionalFormatting>
  <conditionalFormatting sqref="AB55">
    <cfRule type="expression" dxfId="843" priority="928">
      <formula>MOD(ROW(),2)=1</formula>
    </cfRule>
  </conditionalFormatting>
  <conditionalFormatting sqref="AB56">
    <cfRule type="expression" dxfId="842" priority="927">
      <formula>MOD(ROW(),2)=1</formula>
    </cfRule>
  </conditionalFormatting>
  <conditionalFormatting sqref="O64">
    <cfRule type="expression" dxfId="841" priority="926">
      <formula>MOD(ROW(),2)=1</formula>
    </cfRule>
  </conditionalFormatting>
  <conditionalFormatting sqref="O64">
    <cfRule type="expression" dxfId="840" priority="925">
      <formula>MOD(ROW(),2)=1</formula>
    </cfRule>
  </conditionalFormatting>
  <conditionalFormatting sqref="O64">
    <cfRule type="expression" dxfId="839" priority="924">
      <formula>MOD(ROW(),2)=1</formula>
    </cfRule>
  </conditionalFormatting>
  <conditionalFormatting sqref="O65">
    <cfRule type="expression" dxfId="838" priority="923">
      <formula>MOD(ROW(),2)=1</formula>
    </cfRule>
  </conditionalFormatting>
  <conditionalFormatting sqref="O65">
    <cfRule type="expression" dxfId="837" priority="922">
      <formula>MOD(ROW(),2)=1</formula>
    </cfRule>
  </conditionalFormatting>
  <conditionalFormatting sqref="O65">
    <cfRule type="expression" dxfId="836" priority="921">
      <formula>MOD(ROW(),2)=1</formula>
    </cfRule>
  </conditionalFormatting>
  <conditionalFormatting sqref="L64">
    <cfRule type="expression" dxfId="835" priority="920">
      <formula>MOD(ROW(),2)=1</formula>
    </cfRule>
  </conditionalFormatting>
  <conditionalFormatting sqref="L64">
    <cfRule type="expression" dxfId="834" priority="919">
      <formula>MOD(ROW(),2)=1</formula>
    </cfRule>
  </conditionalFormatting>
  <conditionalFormatting sqref="L64">
    <cfRule type="expression" dxfId="833" priority="918">
      <formula>MOD(ROW(),2)=1</formula>
    </cfRule>
  </conditionalFormatting>
  <conditionalFormatting sqref="L65">
    <cfRule type="expression" dxfId="832" priority="917">
      <formula>MOD(ROW(),2)=1</formula>
    </cfRule>
  </conditionalFormatting>
  <conditionalFormatting sqref="L65">
    <cfRule type="expression" dxfId="831" priority="916">
      <formula>MOD(ROW(),2)=1</formula>
    </cfRule>
  </conditionalFormatting>
  <conditionalFormatting sqref="L65">
    <cfRule type="expression" dxfId="830" priority="915">
      <formula>MOD(ROW(),2)=1</formula>
    </cfRule>
  </conditionalFormatting>
  <conditionalFormatting sqref="L65">
    <cfRule type="expression" dxfId="829" priority="914">
      <formula>MOD(ROW(),2)=1</formula>
    </cfRule>
  </conditionalFormatting>
  <conditionalFormatting sqref="L65">
    <cfRule type="expression" dxfId="828" priority="913">
      <formula>MOD(ROW(),2)=1</formula>
    </cfRule>
  </conditionalFormatting>
  <conditionalFormatting sqref="L65">
    <cfRule type="expression" dxfId="827" priority="912">
      <formula>MOD(ROW(),2)=1</formula>
    </cfRule>
  </conditionalFormatting>
  <conditionalFormatting sqref="AB62">
    <cfRule type="expression" dxfId="826" priority="911">
      <formula>MOD(ROW(),2)=1</formula>
    </cfRule>
  </conditionalFormatting>
  <conditionalFormatting sqref="AB63">
    <cfRule type="expression" dxfId="825" priority="910">
      <formula>MOD(ROW(),2)=1</formula>
    </cfRule>
  </conditionalFormatting>
  <conditionalFormatting sqref="S66">
    <cfRule type="expression" dxfId="824" priority="909">
      <formula>MOD(ROW(),2)=1</formula>
    </cfRule>
  </conditionalFormatting>
  <conditionalFormatting sqref="S66">
    <cfRule type="expression" dxfId="823" priority="908">
      <formula>MOD(ROW(),2)=1</formula>
    </cfRule>
  </conditionalFormatting>
  <conditionalFormatting sqref="S66">
    <cfRule type="expression" dxfId="822" priority="907">
      <formula>MOD(ROW(),2)=1</formula>
    </cfRule>
  </conditionalFormatting>
  <conditionalFormatting sqref="S67">
    <cfRule type="expression" dxfId="821" priority="906">
      <formula>MOD(ROW(),2)=1</formula>
    </cfRule>
  </conditionalFormatting>
  <conditionalFormatting sqref="S67">
    <cfRule type="expression" dxfId="820" priority="905">
      <formula>MOD(ROW(),2)=1</formula>
    </cfRule>
  </conditionalFormatting>
  <conditionalFormatting sqref="S67">
    <cfRule type="expression" dxfId="819" priority="904">
      <formula>MOD(ROW(),2)=1</formula>
    </cfRule>
  </conditionalFormatting>
  <conditionalFormatting sqref="AB68">
    <cfRule type="expression" dxfId="818" priority="903">
      <formula>MOD(ROW(),2)=1</formula>
    </cfRule>
  </conditionalFormatting>
  <conditionalFormatting sqref="AB70">
    <cfRule type="expression" dxfId="817" priority="902">
      <formula>MOD(ROW(),2)=1</formula>
    </cfRule>
  </conditionalFormatting>
  <conditionalFormatting sqref="AB69">
    <cfRule type="expression" dxfId="816" priority="901">
      <formula>MOD(ROW(),2)=1</formula>
    </cfRule>
  </conditionalFormatting>
  <conditionalFormatting sqref="W73">
    <cfRule type="expression" dxfId="815" priority="900">
      <formula>MOD(ROW(),2)=1</formula>
    </cfRule>
  </conditionalFormatting>
  <conditionalFormatting sqref="Q75">
    <cfRule type="expression" dxfId="814" priority="899">
      <formula>MOD(ROW(),2)=1</formula>
    </cfRule>
  </conditionalFormatting>
  <conditionalFormatting sqref="Q75">
    <cfRule type="expression" dxfId="813" priority="898">
      <formula>MOD(ROW(),2)=1</formula>
    </cfRule>
  </conditionalFormatting>
  <conditionalFormatting sqref="Q75">
    <cfRule type="expression" dxfId="812" priority="897">
      <formula>MOD(ROW(),2)=1</formula>
    </cfRule>
  </conditionalFormatting>
  <conditionalFormatting sqref="S75">
    <cfRule type="expression" dxfId="811" priority="896">
      <formula>MOD(ROW(),2)=1</formula>
    </cfRule>
  </conditionalFormatting>
  <conditionalFormatting sqref="S75">
    <cfRule type="expression" dxfId="810" priority="895">
      <formula>MOD(ROW(),2)=1</formula>
    </cfRule>
  </conditionalFormatting>
  <conditionalFormatting sqref="S75">
    <cfRule type="expression" dxfId="809" priority="894">
      <formula>MOD(ROW(),2)=1</formula>
    </cfRule>
  </conditionalFormatting>
  <conditionalFormatting sqref="L82:M82">
    <cfRule type="expression" dxfId="808" priority="893">
      <formula>MOD(ROW(),2)=1</formula>
    </cfRule>
  </conditionalFormatting>
  <conditionalFormatting sqref="N82">
    <cfRule type="expression" dxfId="807" priority="892">
      <formula>MOD(ROW(),2)=1</formula>
    </cfRule>
  </conditionalFormatting>
  <conditionalFormatting sqref="S82">
    <cfRule type="expression" dxfId="806" priority="891">
      <formula>MOD(ROW(),2)=1</formula>
    </cfRule>
  </conditionalFormatting>
  <conditionalFormatting sqref="L84">
    <cfRule type="expression" dxfId="805" priority="890">
      <formula>MOD(ROW(),2)=1</formula>
    </cfRule>
  </conditionalFormatting>
  <conditionalFormatting sqref="M84">
    <cfRule type="expression" dxfId="804" priority="889">
      <formula>MOD(ROW(),2)=1</formula>
    </cfRule>
  </conditionalFormatting>
  <conditionalFormatting sqref="N84">
    <cfRule type="expression" dxfId="803" priority="888">
      <formula>MOD(ROW(),2)=1</formula>
    </cfRule>
  </conditionalFormatting>
  <conditionalFormatting sqref="O84">
    <cfRule type="expression" dxfId="802" priority="887">
      <formula>MOD(ROW(),2)=1</formula>
    </cfRule>
  </conditionalFormatting>
  <conditionalFormatting sqref="U83">
    <cfRule type="expression" dxfId="801" priority="886">
      <formula>MOD(ROW(),2)=1</formula>
    </cfRule>
  </conditionalFormatting>
  <conditionalFormatting sqref="V83">
    <cfRule type="expression" dxfId="800" priority="885">
      <formula>MOD(ROW(),2)=1</formula>
    </cfRule>
  </conditionalFormatting>
  <conditionalFormatting sqref="B267">
    <cfRule type="expression" dxfId="799" priority="884">
      <formula>MOD(ROW(),2)=1</formula>
    </cfRule>
  </conditionalFormatting>
  <conditionalFormatting sqref="C267">
    <cfRule type="expression" dxfId="798" priority="882">
      <formula>MOD(ROW(),2)=1</formula>
    </cfRule>
  </conditionalFormatting>
  <conditionalFormatting sqref="D267">
    <cfRule type="expression" dxfId="797" priority="858">
      <formula>MOD(ROW(),2)=1</formula>
    </cfRule>
  </conditionalFormatting>
  <conditionalFormatting sqref="L113:O113 Q113:T113">
    <cfRule type="expression" dxfId="796" priority="818">
      <formula>MOD(ROW(),2)=1</formula>
    </cfRule>
  </conditionalFormatting>
  <conditionalFormatting sqref="J267">
    <cfRule type="expression" dxfId="795" priority="856">
      <formula>MOD(ROW(),2)=1</formula>
    </cfRule>
  </conditionalFormatting>
  <conditionalFormatting sqref="W267:Z267">
    <cfRule type="expression" dxfId="794" priority="854">
      <formula>MOD(ROW(),2)=1</formula>
    </cfRule>
  </conditionalFormatting>
  <conditionalFormatting sqref="U267">
    <cfRule type="expression" dxfId="793" priority="853">
      <formula>MOD(ROW(),2)=1</formula>
    </cfRule>
  </conditionalFormatting>
  <conditionalFormatting sqref="V267">
    <cfRule type="expression" dxfId="792" priority="852">
      <formula>MOD(ROW(),2)=1</formula>
    </cfRule>
  </conditionalFormatting>
  <conditionalFormatting sqref="AA267">
    <cfRule type="expression" dxfId="791" priority="851">
      <formula>MOD(ROW(),2)=1</formula>
    </cfRule>
  </conditionalFormatting>
  <conditionalFormatting sqref="G267:H267 K267:O267 Q267:T267">
    <cfRule type="expression" dxfId="790" priority="860">
      <formula>MOD(ROW(),2)=1</formula>
    </cfRule>
  </conditionalFormatting>
  <conditionalFormatting sqref="F267">
    <cfRule type="expression" dxfId="789" priority="859">
      <formula>MOD(ROW(),2)=1</formula>
    </cfRule>
  </conditionalFormatting>
  <conditionalFormatting sqref="E267">
    <cfRule type="expression" dxfId="788" priority="857">
      <formula>MOD(ROW(),2)=1</formula>
    </cfRule>
  </conditionalFormatting>
  <conditionalFormatting sqref="P267">
    <cfRule type="expression" dxfId="787" priority="843">
      <formula>MOD(ROW(),2)=1</formula>
    </cfRule>
  </conditionalFormatting>
  <conditionalFormatting sqref="P267">
    <cfRule type="expression" dxfId="786" priority="848">
      <formula>MOD(ROW(),2)=1</formula>
    </cfRule>
  </conditionalFormatting>
  <conditionalFormatting sqref="P267">
    <cfRule type="expression" dxfId="785" priority="849">
      <formula>MOD(ROW(),2)=1</formula>
    </cfRule>
  </conditionalFormatting>
  <conditionalFormatting sqref="P267">
    <cfRule type="expression" dxfId="784" priority="847">
      <formula>MOD(ROW(),2)=1</formula>
    </cfRule>
  </conditionalFormatting>
  <conditionalFormatting sqref="P267">
    <cfRule type="expression" dxfId="783" priority="846">
      <formula>MOD(ROW(),2)=1</formula>
    </cfRule>
  </conditionalFormatting>
  <conditionalFormatting sqref="P267">
    <cfRule type="expression" dxfId="782" priority="845">
      <formula>MOD(ROW(),2)=1</formula>
    </cfRule>
  </conditionalFormatting>
  <conditionalFormatting sqref="P267">
    <cfRule type="expression" dxfId="781" priority="844">
      <formula>MOD(ROW(),2)=1</formula>
    </cfRule>
  </conditionalFormatting>
  <conditionalFormatting sqref="I267">
    <cfRule type="expression" dxfId="780" priority="842">
      <formula>MOD(ROW(),2)=1</formula>
    </cfRule>
  </conditionalFormatting>
  <conditionalFormatting sqref="P123">
    <cfRule type="expression" dxfId="779" priority="676">
      <formula>MOD(ROW(),2)=1</formula>
    </cfRule>
  </conditionalFormatting>
  <conditionalFormatting sqref="U126:V126 X126">
    <cfRule type="expression" dxfId="778" priority="662">
      <formula>MOD(ROW(),2)=1</formula>
    </cfRule>
  </conditionalFormatting>
  <conditionalFormatting sqref="X127">
    <cfRule type="expression" dxfId="777" priority="648">
      <formula>MOD(ROW(),2)=1</formula>
    </cfRule>
  </conditionalFormatting>
  <conditionalFormatting sqref="P128">
    <cfRule type="expression" dxfId="776" priority="634">
      <formula>MOD(ROW(),2)=1</formula>
    </cfRule>
  </conditionalFormatting>
  <conditionalFormatting sqref="P129">
    <cfRule type="expression" dxfId="775" priority="620">
      <formula>MOD(ROW(),2)=1</formula>
    </cfRule>
  </conditionalFormatting>
  <conditionalFormatting sqref="P130">
    <cfRule type="expression" dxfId="774" priority="608">
      <formula>MOD(ROW(),2)=1</formula>
    </cfRule>
  </conditionalFormatting>
  <conditionalFormatting sqref="P133">
    <cfRule type="expression" dxfId="773" priority="572">
      <formula>MOD(ROW(),2)=1</formula>
    </cfRule>
  </conditionalFormatting>
  <conditionalFormatting sqref="P132">
    <cfRule type="expression" dxfId="772" priority="582">
      <formula>MOD(ROW(),2)=1</formula>
    </cfRule>
  </conditionalFormatting>
  <conditionalFormatting sqref="P132">
    <cfRule type="expression" dxfId="771" priority="581">
      <formula>MOD(ROW(),2)=1</formula>
    </cfRule>
  </conditionalFormatting>
  <conditionalFormatting sqref="P133">
    <cfRule type="expression" dxfId="770" priority="568">
      <formula>MOD(ROW(),2)=1</formula>
    </cfRule>
  </conditionalFormatting>
  <conditionalFormatting sqref="L112:O112 Q112:T112">
    <cfRule type="expression" dxfId="769" priority="830">
      <formula>MOD(ROW(),2)=1</formula>
    </cfRule>
  </conditionalFormatting>
  <conditionalFormatting sqref="U112:W112">
    <cfRule type="expression" dxfId="768" priority="829">
      <formula>MOD(ROW(),2)=1</formula>
    </cfRule>
  </conditionalFormatting>
  <conditionalFormatting sqref="AA112">
    <cfRule type="expression" dxfId="767" priority="828">
      <formula>MOD(ROW(),2)=1</formula>
    </cfRule>
  </conditionalFormatting>
  <conditionalFormatting sqref="X112">
    <cfRule type="expression" dxfId="766" priority="827">
      <formula>MOD(ROW(),2)=1</formula>
    </cfRule>
  </conditionalFormatting>
  <conditionalFormatting sqref="P112">
    <cfRule type="expression" dxfId="765" priority="820">
      <formula>MOD(ROW(),2)=1</formula>
    </cfRule>
  </conditionalFormatting>
  <conditionalFormatting sqref="P112">
    <cfRule type="expression" dxfId="764" priority="825">
      <formula>MOD(ROW(),2)=1</formula>
    </cfRule>
  </conditionalFormatting>
  <conditionalFormatting sqref="P112">
    <cfRule type="expression" dxfId="763" priority="826">
      <formula>MOD(ROW(),2)=1</formula>
    </cfRule>
  </conditionalFormatting>
  <conditionalFormatting sqref="P112">
    <cfRule type="expression" dxfId="762" priority="824">
      <formula>MOD(ROW(),2)=1</formula>
    </cfRule>
  </conditionalFormatting>
  <conditionalFormatting sqref="P112">
    <cfRule type="expression" dxfId="761" priority="823">
      <formula>MOD(ROW(),2)=1</formula>
    </cfRule>
  </conditionalFormatting>
  <conditionalFormatting sqref="P112">
    <cfRule type="expression" dxfId="760" priority="822">
      <formula>MOD(ROW(),2)=1</formula>
    </cfRule>
  </conditionalFormatting>
  <conditionalFormatting sqref="P112">
    <cfRule type="expression" dxfId="759" priority="821">
      <formula>MOD(ROW(),2)=1</formula>
    </cfRule>
  </conditionalFormatting>
  <conditionalFormatting sqref="AB112">
    <cfRule type="expression" dxfId="758" priority="819">
      <formula>MOD(ROW(),2)=1</formula>
    </cfRule>
  </conditionalFormatting>
  <conditionalFormatting sqref="U113:W113">
    <cfRule type="expression" dxfId="757" priority="817">
      <formula>MOD(ROW(),2)=1</formula>
    </cfRule>
  </conditionalFormatting>
  <conditionalFormatting sqref="AA113">
    <cfRule type="expression" dxfId="756" priority="816">
      <formula>MOD(ROW(),2)=1</formula>
    </cfRule>
  </conditionalFormatting>
  <conditionalFormatting sqref="X113">
    <cfRule type="expression" dxfId="755" priority="815">
      <formula>MOD(ROW(),2)=1</formula>
    </cfRule>
  </conditionalFormatting>
  <conditionalFormatting sqref="P113">
    <cfRule type="expression" dxfId="754" priority="808">
      <formula>MOD(ROW(),2)=1</formula>
    </cfRule>
  </conditionalFormatting>
  <conditionalFormatting sqref="P113">
    <cfRule type="expression" dxfId="753" priority="813">
      <formula>MOD(ROW(),2)=1</formula>
    </cfRule>
  </conditionalFormatting>
  <conditionalFormatting sqref="P113">
    <cfRule type="expression" dxfId="752" priority="814">
      <formula>MOD(ROW(),2)=1</formula>
    </cfRule>
  </conditionalFormatting>
  <conditionalFormatting sqref="P113">
    <cfRule type="expression" dxfId="751" priority="812">
      <formula>MOD(ROW(),2)=1</formula>
    </cfRule>
  </conditionalFormatting>
  <conditionalFormatting sqref="P113">
    <cfRule type="expression" dxfId="750" priority="811">
      <formula>MOD(ROW(),2)=1</formula>
    </cfRule>
  </conditionalFormatting>
  <conditionalFormatting sqref="P113">
    <cfRule type="expression" dxfId="749" priority="810">
      <formula>MOD(ROW(),2)=1</formula>
    </cfRule>
  </conditionalFormatting>
  <conditionalFormatting sqref="P113">
    <cfRule type="expression" dxfId="748" priority="809">
      <formula>MOD(ROW(),2)=1</formula>
    </cfRule>
  </conditionalFormatting>
  <conditionalFormatting sqref="AB113">
    <cfRule type="expression" dxfId="747" priority="807">
      <formula>MOD(ROW(),2)=1</formula>
    </cfRule>
  </conditionalFormatting>
  <conditionalFormatting sqref="L114:O114 Q114:T114">
    <cfRule type="expression" dxfId="746" priority="806">
      <formula>MOD(ROW(),2)=1</formula>
    </cfRule>
  </conditionalFormatting>
  <conditionalFormatting sqref="U114:W114">
    <cfRule type="expression" dxfId="745" priority="805">
      <formula>MOD(ROW(),2)=1</formula>
    </cfRule>
  </conditionalFormatting>
  <conditionalFormatting sqref="AA114">
    <cfRule type="expression" dxfId="744" priority="804">
      <formula>MOD(ROW(),2)=1</formula>
    </cfRule>
  </conditionalFormatting>
  <conditionalFormatting sqref="X114">
    <cfRule type="expression" dxfId="743" priority="803">
      <formula>MOD(ROW(),2)=1</formula>
    </cfRule>
  </conditionalFormatting>
  <conditionalFormatting sqref="P114">
    <cfRule type="expression" dxfId="742" priority="796">
      <formula>MOD(ROW(),2)=1</formula>
    </cfRule>
  </conditionalFormatting>
  <conditionalFormatting sqref="P114">
    <cfRule type="expression" dxfId="741" priority="801">
      <formula>MOD(ROW(),2)=1</formula>
    </cfRule>
  </conditionalFormatting>
  <conditionalFormatting sqref="P114">
    <cfRule type="expression" dxfId="740" priority="802">
      <formula>MOD(ROW(),2)=1</formula>
    </cfRule>
  </conditionalFormatting>
  <conditionalFormatting sqref="P114">
    <cfRule type="expression" dxfId="739" priority="800">
      <formula>MOD(ROW(),2)=1</formula>
    </cfRule>
  </conditionalFormatting>
  <conditionalFormatting sqref="P114">
    <cfRule type="expression" dxfId="738" priority="799">
      <formula>MOD(ROW(),2)=1</formula>
    </cfRule>
  </conditionalFormatting>
  <conditionalFormatting sqref="P114">
    <cfRule type="expression" dxfId="737" priority="798">
      <formula>MOD(ROW(),2)=1</formula>
    </cfRule>
  </conditionalFormatting>
  <conditionalFormatting sqref="P114">
    <cfRule type="expression" dxfId="736" priority="797">
      <formula>MOD(ROW(),2)=1</formula>
    </cfRule>
  </conditionalFormatting>
  <conditionalFormatting sqref="AB114">
    <cfRule type="expression" dxfId="735" priority="795">
      <formula>MOD(ROW(),2)=1</formula>
    </cfRule>
  </conditionalFormatting>
  <conditionalFormatting sqref="L115:O115 Q115:T115">
    <cfRule type="expression" dxfId="734" priority="794">
      <formula>MOD(ROW(),2)=1</formula>
    </cfRule>
  </conditionalFormatting>
  <conditionalFormatting sqref="U115:W115">
    <cfRule type="expression" dxfId="733" priority="793">
      <formula>MOD(ROW(),2)=1</formula>
    </cfRule>
  </conditionalFormatting>
  <conditionalFormatting sqref="AA115">
    <cfRule type="expression" dxfId="732" priority="792">
      <formula>MOD(ROW(),2)=1</formula>
    </cfRule>
  </conditionalFormatting>
  <conditionalFormatting sqref="X115">
    <cfRule type="expression" dxfId="731" priority="791">
      <formula>MOD(ROW(),2)=1</formula>
    </cfRule>
  </conditionalFormatting>
  <conditionalFormatting sqref="P115">
    <cfRule type="expression" dxfId="730" priority="784">
      <formula>MOD(ROW(),2)=1</formula>
    </cfRule>
  </conditionalFormatting>
  <conditionalFormatting sqref="P115">
    <cfRule type="expression" dxfId="729" priority="789">
      <formula>MOD(ROW(),2)=1</formula>
    </cfRule>
  </conditionalFormatting>
  <conditionalFormatting sqref="P115">
    <cfRule type="expression" dxfId="728" priority="790">
      <formula>MOD(ROW(),2)=1</formula>
    </cfRule>
  </conditionalFormatting>
  <conditionalFormatting sqref="P115">
    <cfRule type="expression" dxfId="727" priority="788">
      <formula>MOD(ROW(),2)=1</formula>
    </cfRule>
  </conditionalFormatting>
  <conditionalFormatting sqref="P115">
    <cfRule type="expression" dxfId="726" priority="787">
      <formula>MOD(ROW(),2)=1</formula>
    </cfRule>
  </conditionalFormatting>
  <conditionalFormatting sqref="P115">
    <cfRule type="expression" dxfId="725" priority="786">
      <formula>MOD(ROW(),2)=1</formula>
    </cfRule>
  </conditionalFormatting>
  <conditionalFormatting sqref="P115">
    <cfRule type="expression" dxfId="724" priority="785">
      <formula>MOD(ROW(),2)=1</formula>
    </cfRule>
  </conditionalFormatting>
  <conditionalFormatting sqref="AB115">
    <cfRule type="expression" dxfId="723" priority="783">
      <formula>MOD(ROW(),2)=1</formula>
    </cfRule>
  </conditionalFormatting>
  <conditionalFormatting sqref="L116:O116 Q116:T116">
    <cfRule type="expression" dxfId="722" priority="782">
      <formula>MOD(ROW(),2)=1</formula>
    </cfRule>
  </conditionalFormatting>
  <conditionalFormatting sqref="U116:V116">
    <cfRule type="expression" dxfId="721" priority="781">
      <formula>MOD(ROW(),2)=1</formula>
    </cfRule>
  </conditionalFormatting>
  <conditionalFormatting sqref="AA116">
    <cfRule type="expression" dxfId="720" priority="780">
      <formula>MOD(ROW(),2)=1</formula>
    </cfRule>
  </conditionalFormatting>
  <conditionalFormatting sqref="X116">
    <cfRule type="expression" dxfId="719" priority="779">
      <formula>MOD(ROW(),2)=1</formula>
    </cfRule>
  </conditionalFormatting>
  <conditionalFormatting sqref="P116">
    <cfRule type="expression" dxfId="718" priority="772">
      <formula>MOD(ROW(),2)=1</formula>
    </cfRule>
  </conditionalFormatting>
  <conditionalFormatting sqref="P116">
    <cfRule type="expression" dxfId="717" priority="777">
      <formula>MOD(ROW(),2)=1</formula>
    </cfRule>
  </conditionalFormatting>
  <conditionalFormatting sqref="P116">
    <cfRule type="expression" dxfId="716" priority="778">
      <formula>MOD(ROW(),2)=1</formula>
    </cfRule>
  </conditionalFormatting>
  <conditionalFormatting sqref="P116">
    <cfRule type="expression" dxfId="715" priority="776">
      <formula>MOD(ROW(),2)=1</formula>
    </cfRule>
  </conditionalFormatting>
  <conditionalFormatting sqref="P116">
    <cfRule type="expression" dxfId="714" priority="775">
      <formula>MOD(ROW(),2)=1</formula>
    </cfRule>
  </conditionalFormatting>
  <conditionalFormatting sqref="P116">
    <cfRule type="expression" dxfId="713" priority="774">
      <formula>MOD(ROW(),2)=1</formula>
    </cfRule>
  </conditionalFormatting>
  <conditionalFormatting sqref="P116">
    <cfRule type="expression" dxfId="712" priority="773">
      <formula>MOD(ROW(),2)=1</formula>
    </cfRule>
  </conditionalFormatting>
  <conditionalFormatting sqref="AB116">
    <cfRule type="expression" dxfId="711" priority="771">
      <formula>MOD(ROW(),2)=1</formula>
    </cfRule>
  </conditionalFormatting>
  <conditionalFormatting sqref="L117:O117 Q117:T117">
    <cfRule type="expression" dxfId="710" priority="770">
      <formula>MOD(ROW(),2)=1</formula>
    </cfRule>
  </conditionalFormatting>
  <conditionalFormatting sqref="U117:V117">
    <cfRule type="expression" dxfId="709" priority="769">
      <formula>MOD(ROW(),2)=1</formula>
    </cfRule>
  </conditionalFormatting>
  <conditionalFormatting sqref="AA117">
    <cfRule type="expression" dxfId="708" priority="768">
      <formula>MOD(ROW(),2)=1</formula>
    </cfRule>
  </conditionalFormatting>
  <conditionalFormatting sqref="X117">
    <cfRule type="expression" dxfId="707" priority="767">
      <formula>MOD(ROW(),2)=1</formula>
    </cfRule>
  </conditionalFormatting>
  <conditionalFormatting sqref="P117">
    <cfRule type="expression" dxfId="706" priority="760">
      <formula>MOD(ROW(),2)=1</formula>
    </cfRule>
  </conditionalFormatting>
  <conditionalFormatting sqref="P117">
    <cfRule type="expression" dxfId="705" priority="765">
      <formula>MOD(ROW(),2)=1</formula>
    </cfRule>
  </conditionalFormatting>
  <conditionalFormatting sqref="P117">
    <cfRule type="expression" dxfId="704" priority="766">
      <formula>MOD(ROW(),2)=1</formula>
    </cfRule>
  </conditionalFormatting>
  <conditionalFormatting sqref="P117">
    <cfRule type="expression" dxfId="703" priority="764">
      <formula>MOD(ROW(),2)=1</formula>
    </cfRule>
  </conditionalFormatting>
  <conditionalFormatting sqref="P117">
    <cfRule type="expression" dxfId="702" priority="763">
      <formula>MOD(ROW(),2)=1</formula>
    </cfRule>
  </conditionalFormatting>
  <conditionalFormatting sqref="P117">
    <cfRule type="expression" dxfId="701" priority="762">
      <formula>MOD(ROW(),2)=1</formula>
    </cfRule>
  </conditionalFormatting>
  <conditionalFormatting sqref="P117">
    <cfRule type="expression" dxfId="700" priority="761">
      <formula>MOD(ROW(),2)=1</formula>
    </cfRule>
  </conditionalFormatting>
  <conditionalFormatting sqref="AB117">
    <cfRule type="expression" dxfId="699" priority="759">
      <formula>MOD(ROW(),2)=1</formula>
    </cfRule>
  </conditionalFormatting>
  <conditionalFormatting sqref="L118:O118 Q118:T118">
    <cfRule type="expression" dxfId="698" priority="758">
      <formula>MOD(ROW(),2)=1</formula>
    </cfRule>
  </conditionalFormatting>
  <conditionalFormatting sqref="U118:V118">
    <cfRule type="expression" dxfId="697" priority="757">
      <formula>MOD(ROW(),2)=1</formula>
    </cfRule>
  </conditionalFormatting>
  <conditionalFormatting sqref="AA118">
    <cfRule type="expression" dxfId="696" priority="756">
      <formula>MOD(ROW(),2)=1</formula>
    </cfRule>
  </conditionalFormatting>
  <conditionalFormatting sqref="X118">
    <cfRule type="expression" dxfId="695" priority="755">
      <formula>MOD(ROW(),2)=1</formula>
    </cfRule>
  </conditionalFormatting>
  <conditionalFormatting sqref="P118">
    <cfRule type="expression" dxfId="694" priority="748">
      <formula>MOD(ROW(),2)=1</formula>
    </cfRule>
  </conditionalFormatting>
  <conditionalFormatting sqref="P118">
    <cfRule type="expression" dxfId="693" priority="753">
      <formula>MOD(ROW(),2)=1</formula>
    </cfRule>
  </conditionalFormatting>
  <conditionalFormatting sqref="P118">
    <cfRule type="expression" dxfId="692" priority="754">
      <formula>MOD(ROW(),2)=1</formula>
    </cfRule>
  </conditionalFormatting>
  <conditionalFormatting sqref="P118">
    <cfRule type="expression" dxfId="691" priority="752">
      <formula>MOD(ROW(),2)=1</formula>
    </cfRule>
  </conditionalFormatting>
  <conditionalFormatting sqref="P118">
    <cfRule type="expression" dxfId="690" priority="751">
      <formula>MOD(ROW(),2)=1</formula>
    </cfRule>
  </conditionalFormatting>
  <conditionalFormatting sqref="P118">
    <cfRule type="expression" dxfId="689" priority="750">
      <formula>MOD(ROW(),2)=1</formula>
    </cfRule>
  </conditionalFormatting>
  <conditionalFormatting sqref="P118">
    <cfRule type="expression" dxfId="688" priority="749">
      <formula>MOD(ROW(),2)=1</formula>
    </cfRule>
  </conditionalFormatting>
  <conditionalFormatting sqref="AB118">
    <cfRule type="expression" dxfId="687" priority="747">
      <formula>MOD(ROW(),2)=1</formula>
    </cfRule>
  </conditionalFormatting>
  <conditionalFormatting sqref="L119:O119 Q119:T119">
    <cfRule type="expression" dxfId="686" priority="746">
      <formula>MOD(ROW(),2)=1</formula>
    </cfRule>
  </conditionalFormatting>
  <conditionalFormatting sqref="U119:V119">
    <cfRule type="expression" dxfId="685" priority="745">
      <formula>MOD(ROW(),2)=1</formula>
    </cfRule>
  </conditionalFormatting>
  <conditionalFormatting sqref="AA119">
    <cfRule type="expression" dxfId="684" priority="744">
      <formula>MOD(ROW(),2)=1</formula>
    </cfRule>
  </conditionalFormatting>
  <conditionalFormatting sqref="X119">
    <cfRule type="expression" dxfId="683" priority="743">
      <formula>MOD(ROW(),2)=1</formula>
    </cfRule>
  </conditionalFormatting>
  <conditionalFormatting sqref="P119">
    <cfRule type="expression" dxfId="682" priority="736">
      <formula>MOD(ROW(),2)=1</formula>
    </cfRule>
  </conditionalFormatting>
  <conditionalFormatting sqref="P119">
    <cfRule type="expression" dxfId="681" priority="741">
      <formula>MOD(ROW(),2)=1</formula>
    </cfRule>
  </conditionalFormatting>
  <conditionalFormatting sqref="P119">
    <cfRule type="expression" dxfId="680" priority="742">
      <formula>MOD(ROW(),2)=1</formula>
    </cfRule>
  </conditionalFormatting>
  <conditionalFormatting sqref="P119">
    <cfRule type="expression" dxfId="679" priority="740">
      <formula>MOD(ROW(),2)=1</formula>
    </cfRule>
  </conditionalFormatting>
  <conditionalFormatting sqref="P119">
    <cfRule type="expression" dxfId="678" priority="739">
      <formula>MOD(ROW(),2)=1</formula>
    </cfRule>
  </conditionalFormatting>
  <conditionalFormatting sqref="P119">
    <cfRule type="expression" dxfId="677" priority="738">
      <formula>MOD(ROW(),2)=1</formula>
    </cfRule>
  </conditionalFormatting>
  <conditionalFormatting sqref="P119">
    <cfRule type="expression" dxfId="676" priority="737">
      <formula>MOD(ROW(),2)=1</formula>
    </cfRule>
  </conditionalFormatting>
  <conditionalFormatting sqref="AB119">
    <cfRule type="expression" dxfId="675" priority="735">
      <formula>MOD(ROW(),2)=1</formula>
    </cfRule>
  </conditionalFormatting>
  <conditionalFormatting sqref="L120:O120 Q120:T120">
    <cfRule type="expression" dxfId="674" priority="734">
      <formula>MOD(ROW(),2)=1</formula>
    </cfRule>
  </conditionalFormatting>
  <conditionalFormatting sqref="U120:V120">
    <cfRule type="expression" dxfId="673" priority="733">
      <formula>MOD(ROW(),2)=1</formula>
    </cfRule>
  </conditionalFormatting>
  <conditionalFormatting sqref="AA120">
    <cfRule type="expression" dxfId="672" priority="732">
      <formula>MOD(ROW(),2)=1</formula>
    </cfRule>
  </conditionalFormatting>
  <conditionalFormatting sqref="X120">
    <cfRule type="expression" dxfId="671" priority="731">
      <formula>MOD(ROW(),2)=1</formula>
    </cfRule>
  </conditionalFormatting>
  <conditionalFormatting sqref="P120">
    <cfRule type="expression" dxfId="670" priority="724">
      <formula>MOD(ROW(),2)=1</formula>
    </cfRule>
  </conditionalFormatting>
  <conditionalFormatting sqref="P120">
    <cfRule type="expression" dxfId="669" priority="729">
      <formula>MOD(ROW(),2)=1</formula>
    </cfRule>
  </conditionalFormatting>
  <conditionalFormatting sqref="P120">
    <cfRule type="expression" dxfId="668" priority="730">
      <formula>MOD(ROW(),2)=1</formula>
    </cfRule>
  </conditionalFormatting>
  <conditionalFormatting sqref="P120">
    <cfRule type="expression" dxfId="667" priority="728">
      <formula>MOD(ROW(),2)=1</formula>
    </cfRule>
  </conditionalFormatting>
  <conditionalFormatting sqref="P120">
    <cfRule type="expression" dxfId="666" priority="727">
      <formula>MOD(ROW(),2)=1</formula>
    </cfRule>
  </conditionalFormatting>
  <conditionalFormatting sqref="P120">
    <cfRule type="expression" dxfId="665" priority="726">
      <formula>MOD(ROW(),2)=1</formula>
    </cfRule>
  </conditionalFormatting>
  <conditionalFormatting sqref="P120">
    <cfRule type="expression" dxfId="664" priority="725">
      <formula>MOD(ROW(),2)=1</formula>
    </cfRule>
  </conditionalFormatting>
  <conditionalFormatting sqref="AB120">
    <cfRule type="expression" dxfId="663" priority="723">
      <formula>MOD(ROW(),2)=1</formula>
    </cfRule>
  </conditionalFormatting>
  <conditionalFormatting sqref="L121:O121 Q121:T121">
    <cfRule type="expression" dxfId="662" priority="722">
      <formula>MOD(ROW(),2)=1</formula>
    </cfRule>
  </conditionalFormatting>
  <conditionalFormatting sqref="U121:V121">
    <cfRule type="expression" dxfId="661" priority="721">
      <formula>MOD(ROW(),2)=1</formula>
    </cfRule>
  </conditionalFormatting>
  <conditionalFormatting sqref="AA121">
    <cfRule type="expression" dxfId="660" priority="720">
      <formula>MOD(ROW(),2)=1</formula>
    </cfRule>
  </conditionalFormatting>
  <conditionalFormatting sqref="X121">
    <cfRule type="expression" dxfId="659" priority="719">
      <formula>MOD(ROW(),2)=1</formula>
    </cfRule>
  </conditionalFormatting>
  <conditionalFormatting sqref="P121">
    <cfRule type="expression" dxfId="658" priority="712">
      <formula>MOD(ROW(),2)=1</formula>
    </cfRule>
  </conditionalFormatting>
  <conditionalFormatting sqref="P121">
    <cfRule type="expression" dxfId="657" priority="717">
      <formula>MOD(ROW(),2)=1</formula>
    </cfRule>
  </conditionalFormatting>
  <conditionalFormatting sqref="P121">
    <cfRule type="expression" dxfId="656" priority="718">
      <formula>MOD(ROW(),2)=1</formula>
    </cfRule>
  </conditionalFormatting>
  <conditionalFormatting sqref="P121">
    <cfRule type="expression" dxfId="655" priority="716">
      <formula>MOD(ROW(),2)=1</formula>
    </cfRule>
  </conditionalFormatting>
  <conditionalFormatting sqref="P121">
    <cfRule type="expression" dxfId="654" priority="715">
      <formula>MOD(ROW(),2)=1</formula>
    </cfRule>
  </conditionalFormatting>
  <conditionalFormatting sqref="P121">
    <cfRule type="expression" dxfId="653" priority="714">
      <formula>MOD(ROW(),2)=1</formula>
    </cfRule>
  </conditionalFormatting>
  <conditionalFormatting sqref="P121">
    <cfRule type="expression" dxfId="652" priority="713">
      <formula>MOD(ROW(),2)=1</formula>
    </cfRule>
  </conditionalFormatting>
  <conditionalFormatting sqref="AB121">
    <cfRule type="expression" dxfId="651" priority="711">
      <formula>MOD(ROW(),2)=1</formula>
    </cfRule>
  </conditionalFormatting>
  <conditionalFormatting sqref="Q122:T122 K122:O122">
    <cfRule type="expression" dxfId="650" priority="710">
      <formula>MOD(ROW(),2)=1</formula>
    </cfRule>
  </conditionalFormatting>
  <conditionalFormatting sqref="U122">
    <cfRule type="expression" dxfId="649" priority="709">
      <formula>MOD(ROW(),2)=1</formula>
    </cfRule>
  </conditionalFormatting>
  <conditionalFormatting sqref="V122 X122">
    <cfRule type="expression" dxfId="648" priority="708">
      <formula>MOD(ROW(),2)=1</formula>
    </cfRule>
  </conditionalFormatting>
  <conditionalFormatting sqref="AA122">
    <cfRule type="expression" dxfId="647" priority="707">
      <formula>MOD(ROW(),2)=1</formula>
    </cfRule>
  </conditionalFormatting>
  <conditionalFormatting sqref="P158">
    <cfRule type="expression" dxfId="646" priority="366">
      <formula>MOD(ROW(),2)=1</formula>
    </cfRule>
  </conditionalFormatting>
  <conditionalFormatting sqref="P122">
    <cfRule type="expression" dxfId="645" priority="699">
      <formula>MOD(ROW(),2)=1</formula>
    </cfRule>
  </conditionalFormatting>
  <conditionalFormatting sqref="P122">
    <cfRule type="expression" dxfId="644" priority="704">
      <formula>MOD(ROW(),2)=1</formula>
    </cfRule>
  </conditionalFormatting>
  <conditionalFormatting sqref="P122">
    <cfRule type="expression" dxfId="643" priority="705">
      <formula>MOD(ROW(),2)=1</formula>
    </cfRule>
  </conditionalFormatting>
  <conditionalFormatting sqref="P122">
    <cfRule type="expression" dxfId="642" priority="703">
      <formula>MOD(ROW(),2)=1</formula>
    </cfRule>
  </conditionalFormatting>
  <conditionalFormatting sqref="P122">
    <cfRule type="expression" dxfId="641" priority="702">
      <formula>MOD(ROW(),2)=1</formula>
    </cfRule>
  </conditionalFormatting>
  <conditionalFormatting sqref="P122">
    <cfRule type="expression" dxfId="640" priority="701">
      <formula>MOD(ROW(),2)=1</formula>
    </cfRule>
  </conditionalFormatting>
  <conditionalFormatting sqref="P122">
    <cfRule type="expression" dxfId="639" priority="700">
      <formula>MOD(ROW(),2)=1</formula>
    </cfRule>
  </conditionalFormatting>
  <conditionalFormatting sqref="Q124:T124 L124:O124">
    <cfRule type="expression" dxfId="638" priority="698">
      <formula>MOD(ROW(),2)=1</formula>
    </cfRule>
  </conditionalFormatting>
  <conditionalFormatting sqref="V124 X124">
    <cfRule type="expression" dxfId="637" priority="696">
      <formula>MOD(ROW(),2)=1</formula>
    </cfRule>
  </conditionalFormatting>
  <conditionalFormatting sqref="U124 W124">
    <cfRule type="expression" dxfId="636" priority="697">
      <formula>MOD(ROW(),2)=1</formula>
    </cfRule>
  </conditionalFormatting>
  <conditionalFormatting sqref="AA124">
    <cfRule type="expression" dxfId="635" priority="695">
      <formula>MOD(ROW(),2)=1</formula>
    </cfRule>
  </conditionalFormatting>
  <conditionalFormatting sqref="P159">
    <cfRule type="expression" dxfId="634" priority="354">
      <formula>MOD(ROW(),2)=1</formula>
    </cfRule>
  </conditionalFormatting>
  <conditionalFormatting sqref="P124">
    <cfRule type="expression" dxfId="633" priority="687">
      <formula>MOD(ROW(),2)=1</formula>
    </cfRule>
  </conditionalFormatting>
  <conditionalFormatting sqref="P124">
    <cfRule type="expression" dxfId="632" priority="692">
      <formula>MOD(ROW(),2)=1</formula>
    </cfRule>
  </conditionalFormatting>
  <conditionalFormatting sqref="P124">
    <cfRule type="expression" dxfId="631" priority="693">
      <formula>MOD(ROW(),2)=1</formula>
    </cfRule>
  </conditionalFormatting>
  <conditionalFormatting sqref="P124">
    <cfRule type="expression" dxfId="630" priority="691">
      <formula>MOD(ROW(),2)=1</formula>
    </cfRule>
  </conditionalFormatting>
  <conditionalFormatting sqref="P124">
    <cfRule type="expression" dxfId="629" priority="690">
      <formula>MOD(ROW(),2)=1</formula>
    </cfRule>
  </conditionalFormatting>
  <conditionalFormatting sqref="P124">
    <cfRule type="expression" dxfId="628" priority="689">
      <formula>MOD(ROW(),2)=1</formula>
    </cfRule>
  </conditionalFormatting>
  <conditionalFormatting sqref="P124">
    <cfRule type="expression" dxfId="627" priority="688">
      <formula>MOD(ROW(),2)=1</formula>
    </cfRule>
  </conditionalFormatting>
  <conditionalFormatting sqref="Q123:T123 L123:O123">
    <cfRule type="expression" dxfId="626" priority="686">
      <formula>MOD(ROW(),2)=1</formula>
    </cfRule>
  </conditionalFormatting>
  <conditionalFormatting sqref="U123 W123">
    <cfRule type="expression" dxfId="625" priority="685">
      <formula>MOD(ROW(),2)=1</formula>
    </cfRule>
  </conditionalFormatting>
  <conditionalFormatting sqref="V123 X123">
    <cfRule type="expression" dxfId="624" priority="684">
      <formula>MOD(ROW(),2)=1</formula>
    </cfRule>
  </conditionalFormatting>
  <conditionalFormatting sqref="AA123">
    <cfRule type="expression" dxfId="623" priority="683">
      <formula>MOD(ROW(),2)=1</formula>
    </cfRule>
  </conditionalFormatting>
  <conditionalFormatting sqref="P123">
    <cfRule type="expression" dxfId="622" priority="681">
      <formula>MOD(ROW(),2)=1</formula>
    </cfRule>
  </conditionalFormatting>
  <conditionalFormatting sqref="P123">
    <cfRule type="expression" dxfId="621" priority="682">
      <formula>MOD(ROW(),2)=1</formula>
    </cfRule>
  </conditionalFormatting>
  <conditionalFormatting sqref="P123">
    <cfRule type="expression" dxfId="620" priority="680">
      <formula>MOD(ROW(),2)=1</formula>
    </cfRule>
  </conditionalFormatting>
  <conditionalFormatting sqref="P123">
    <cfRule type="expression" dxfId="619" priority="679">
      <formula>MOD(ROW(),2)=1</formula>
    </cfRule>
  </conditionalFormatting>
  <conditionalFormatting sqref="P123">
    <cfRule type="expression" dxfId="618" priority="678">
      <formula>MOD(ROW(),2)=1</formula>
    </cfRule>
  </conditionalFormatting>
  <conditionalFormatting sqref="P123">
    <cfRule type="expression" dxfId="617" priority="677">
      <formula>MOD(ROW(),2)=1</formula>
    </cfRule>
  </conditionalFormatting>
  <conditionalFormatting sqref="Q125:T125 L125:O125">
    <cfRule type="expression" dxfId="616" priority="675">
      <formula>MOD(ROW(),2)=1</formula>
    </cfRule>
  </conditionalFormatting>
  <conditionalFormatting sqref="V125 X125">
    <cfRule type="expression" dxfId="615" priority="673">
      <formula>MOD(ROW(),2)=1</formula>
    </cfRule>
  </conditionalFormatting>
  <conditionalFormatting sqref="U125">
    <cfRule type="expression" dxfId="614" priority="674">
      <formula>MOD(ROW(),2)=1</formula>
    </cfRule>
  </conditionalFormatting>
  <conditionalFormatting sqref="AA125">
    <cfRule type="expression" dxfId="613" priority="672">
      <formula>MOD(ROW(),2)=1</formula>
    </cfRule>
  </conditionalFormatting>
  <conditionalFormatting sqref="P170">
    <cfRule type="expression" dxfId="612" priority="331">
      <formula>MOD(ROW(),2)=1</formula>
    </cfRule>
  </conditionalFormatting>
  <conditionalFormatting sqref="P125">
    <cfRule type="expression" dxfId="611" priority="664">
      <formula>MOD(ROW(),2)=1</formula>
    </cfRule>
  </conditionalFormatting>
  <conditionalFormatting sqref="P125">
    <cfRule type="expression" dxfId="610" priority="669">
      <formula>MOD(ROW(),2)=1</formula>
    </cfRule>
  </conditionalFormatting>
  <conditionalFormatting sqref="P125">
    <cfRule type="expression" dxfId="609" priority="670">
      <formula>MOD(ROW(),2)=1</formula>
    </cfRule>
  </conditionalFormatting>
  <conditionalFormatting sqref="P125">
    <cfRule type="expression" dxfId="608" priority="668">
      <formula>MOD(ROW(),2)=1</formula>
    </cfRule>
  </conditionalFormatting>
  <conditionalFormatting sqref="P125">
    <cfRule type="expression" dxfId="607" priority="667">
      <formula>MOD(ROW(),2)=1</formula>
    </cfRule>
  </conditionalFormatting>
  <conditionalFormatting sqref="P125">
    <cfRule type="expression" dxfId="606" priority="666">
      <formula>MOD(ROW(),2)=1</formula>
    </cfRule>
  </conditionalFormatting>
  <conditionalFormatting sqref="P125">
    <cfRule type="expression" dxfId="605" priority="665">
      <formula>MOD(ROW(),2)=1</formula>
    </cfRule>
  </conditionalFormatting>
  <conditionalFormatting sqref="Q126:T126 K126:O126">
    <cfRule type="expression" dxfId="604" priority="663">
      <formula>MOD(ROW(),2)=1</formula>
    </cfRule>
  </conditionalFormatting>
  <conditionalFormatting sqref="AA126">
    <cfRule type="expression" dxfId="603" priority="661">
      <formula>MOD(ROW(),2)=1</formula>
    </cfRule>
  </conditionalFormatting>
  <conditionalFormatting sqref="W174 U174 AA174">
    <cfRule type="expression" dxfId="602" priority="320">
      <formula>MOD(ROW(),2)=1</formula>
    </cfRule>
  </conditionalFormatting>
  <conditionalFormatting sqref="P126">
    <cfRule type="expression" dxfId="601" priority="653">
      <formula>MOD(ROW(),2)=1</formula>
    </cfRule>
  </conditionalFormatting>
  <conditionalFormatting sqref="P126">
    <cfRule type="expression" dxfId="600" priority="658">
      <formula>MOD(ROW(),2)=1</formula>
    </cfRule>
  </conditionalFormatting>
  <conditionalFormatting sqref="P126">
    <cfRule type="expression" dxfId="599" priority="659">
      <formula>MOD(ROW(),2)=1</formula>
    </cfRule>
  </conditionalFormatting>
  <conditionalFormatting sqref="P126">
    <cfRule type="expression" dxfId="598" priority="657">
      <formula>MOD(ROW(),2)=1</formula>
    </cfRule>
  </conditionalFormatting>
  <conditionalFormatting sqref="P126">
    <cfRule type="expression" dxfId="597" priority="656">
      <formula>MOD(ROW(),2)=1</formula>
    </cfRule>
  </conditionalFormatting>
  <conditionalFormatting sqref="P126">
    <cfRule type="expression" dxfId="596" priority="655">
      <formula>MOD(ROW(),2)=1</formula>
    </cfRule>
  </conditionalFormatting>
  <conditionalFormatting sqref="P126">
    <cfRule type="expression" dxfId="595" priority="654">
      <formula>MOD(ROW(),2)=1</formula>
    </cfRule>
  </conditionalFormatting>
  <conditionalFormatting sqref="K127">
    <cfRule type="expression" dxfId="594" priority="652">
      <formula>MOD(ROW(),2)=1</formula>
    </cfRule>
  </conditionalFormatting>
  <conditionalFormatting sqref="L127:O127 Q127:T127">
    <cfRule type="expression" dxfId="593" priority="651">
      <formula>MOD(ROW(),2)=1</formula>
    </cfRule>
  </conditionalFormatting>
  <conditionalFormatting sqref="U127:W127">
    <cfRule type="expression" dxfId="592" priority="650">
      <formula>MOD(ROW(),2)=1</formula>
    </cfRule>
  </conditionalFormatting>
  <conditionalFormatting sqref="AA127">
    <cfRule type="expression" dxfId="591" priority="649">
      <formula>MOD(ROW(),2)=1</formula>
    </cfRule>
  </conditionalFormatting>
  <conditionalFormatting sqref="P127">
    <cfRule type="expression" dxfId="590" priority="641">
      <formula>MOD(ROW(),2)=1</formula>
    </cfRule>
  </conditionalFormatting>
  <conditionalFormatting sqref="P127">
    <cfRule type="expression" dxfId="589" priority="646">
      <formula>MOD(ROW(),2)=1</formula>
    </cfRule>
  </conditionalFormatting>
  <conditionalFormatting sqref="P127">
    <cfRule type="expression" dxfId="588" priority="647">
      <formula>MOD(ROW(),2)=1</formula>
    </cfRule>
  </conditionalFormatting>
  <conditionalFormatting sqref="P127">
    <cfRule type="expression" dxfId="587" priority="645">
      <formula>MOD(ROW(),2)=1</formula>
    </cfRule>
  </conditionalFormatting>
  <conditionalFormatting sqref="P127">
    <cfRule type="expression" dxfId="586" priority="644">
      <formula>MOD(ROW(),2)=1</formula>
    </cfRule>
  </conditionalFormatting>
  <conditionalFormatting sqref="P127">
    <cfRule type="expression" dxfId="585" priority="643">
      <formula>MOD(ROW(),2)=1</formula>
    </cfRule>
  </conditionalFormatting>
  <conditionalFormatting sqref="P127">
    <cfRule type="expression" dxfId="584" priority="642">
      <formula>MOD(ROW(),2)=1</formula>
    </cfRule>
  </conditionalFormatting>
  <conditionalFormatting sqref="AB127">
    <cfRule type="expression" dxfId="583" priority="640">
      <formula>MOD(ROW(),2)=1</formula>
    </cfRule>
  </conditionalFormatting>
  <conditionalFormatting sqref="K128">
    <cfRule type="expression" dxfId="582" priority="639">
      <formula>MOD(ROW(),2)=1</formula>
    </cfRule>
  </conditionalFormatting>
  <conditionalFormatting sqref="L128:O128 Q128:T128">
    <cfRule type="expression" dxfId="581" priority="638">
      <formula>MOD(ROW(),2)=1</formula>
    </cfRule>
  </conditionalFormatting>
  <conditionalFormatting sqref="U128:V128">
    <cfRule type="expression" dxfId="580" priority="637">
      <formula>MOD(ROW(),2)=1</formula>
    </cfRule>
  </conditionalFormatting>
  <conditionalFormatting sqref="AA128">
    <cfRule type="expression" dxfId="579" priority="636">
      <formula>MOD(ROW(),2)=1</formula>
    </cfRule>
  </conditionalFormatting>
  <conditionalFormatting sqref="X128">
    <cfRule type="expression" dxfId="578" priority="635">
      <formula>MOD(ROW(),2)=1</formula>
    </cfRule>
  </conditionalFormatting>
  <conditionalFormatting sqref="P128">
    <cfRule type="expression" dxfId="577" priority="628">
      <formula>MOD(ROW(),2)=1</formula>
    </cfRule>
  </conditionalFormatting>
  <conditionalFormatting sqref="P128">
    <cfRule type="expression" dxfId="576" priority="633">
      <formula>MOD(ROW(),2)=1</formula>
    </cfRule>
  </conditionalFormatting>
  <conditionalFormatting sqref="P128">
    <cfRule type="expression" dxfId="575" priority="632">
      <formula>MOD(ROW(),2)=1</formula>
    </cfRule>
  </conditionalFormatting>
  <conditionalFormatting sqref="P128">
    <cfRule type="expression" dxfId="574" priority="631">
      <formula>MOD(ROW(),2)=1</formula>
    </cfRule>
  </conditionalFormatting>
  <conditionalFormatting sqref="P128">
    <cfRule type="expression" dxfId="573" priority="630">
      <formula>MOD(ROW(),2)=1</formula>
    </cfRule>
  </conditionalFormatting>
  <conditionalFormatting sqref="P128">
    <cfRule type="expression" dxfId="572" priority="629">
      <formula>MOD(ROW(),2)=1</formula>
    </cfRule>
  </conditionalFormatting>
  <conditionalFormatting sqref="AB128">
    <cfRule type="expression" dxfId="571" priority="627">
      <formula>MOD(ROW(),2)=1</formula>
    </cfRule>
  </conditionalFormatting>
  <conditionalFormatting sqref="K129">
    <cfRule type="expression" dxfId="570" priority="626">
      <formula>MOD(ROW(),2)=1</formula>
    </cfRule>
  </conditionalFormatting>
  <conditionalFormatting sqref="L129:O129 Q129:T129">
    <cfRule type="expression" dxfId="569" priority="625">
      <formula>MOD(ROW(),2)=1</formula>
    </cfRule>
  </conditionalFormatting>
  <conditionalFormatting sqref="U129:V129">
    <cfRule type="expression" dxfId="568" priority="624">
      <formula>MOD(ROW(),2)=1</formula>
    </cfRule>
  </conditionalFormatting>
  <conditionalFormatting sqref="AA129">
    <cfRule type="expression" dxfId="567" priority="623">
      <formula>MOD(ROW(),2)=1</formula>
    </cfRule>
  </conditionalFormatting>
  <conditionalFormatting sqref="X129">
    <cfRule type="expression" dxfId="566" priority="622">
      <formula>MOD(ROW(),2)=1</formula>
    </cfRule>
  </conditionalFormatting>
  <conditionalFormatting sqref="P129">
    <cfRule type="expression" dxfId="565" priority="615">
      <formula>MOD(ROW(),2)=1</formula>
    </cfRule>
  </conditionalFormatting>
  <conditionalFormatting sqref="P129">
    <cfRule type="expression" dxfId="564" priority="621">
      <formula>MOD(ROW(),2)=1</formula>
    </cfRule>
  </conditionalFormatting>
  <conditionalFormatting sqref="P129">
    <cfRule type="expression" dxfId="563" priority="619">
      <formula>MOD(ROW(),2)=1</formula>
    </cfRule>
  </conditionalFormatting>
  <conditionalFormatting sqref="P129">
    <cfRule type="expression" dxfId="562" priority="618">
      <formula>MOD(ROW(),2)=1</formula>
    </cfRule>
  </conditionalFormatting>
  <conditionalFormatting sqref="P129">
    <cfRule type="expression" dxfId="561" priority="617">
      <formula>MOD(ROW(),2)=1</formula>
    </cfRule>
  </conditionalFormatting>
  <conditionalFormatting sqref="P129">
    <cfRule type="expression" dxfId="560" priority="616">
      <formula>MOD(ROW(),2)=1</formula>
    </cfRule>
  </conditionalFormatting>
  <conditionalFormatting sqref="AB129">
    <cfRule type="expression" dxfId="559" priority="614">
      <formula>MOD(ROW(),2)=1</formula>
    </cfRule>
  </conditionalFormatting>
  <conditionalFormatting sqref="K130">
    <cfRule type="expression" dxfId="558" priority="613">
      <formula>MOD(ROW(),2)=1</formula>
    </cfRule>
  </conditionalFormatting>
  <conditionalFormatting sqref="L130:O130 Q130:T130">
    <cfRule type="expression" dxfId="557" priority="612">
      <formula>MOD(ROW(),2)=1</formula>
    </cfRule>
  </conditionalFormatting>
  <conditionalFormatting sqref="U130:V130">
    <cfRule type="expression" dxfId="556" priority="611">
      <formula>MOD(ROW(),2)=1</formula>
    </cfRule>
  </conditionalFormatting>
  <conditionalFormatting sqref="AA130">
    <cfRule type="expression" dxfId="555" priority="610">
      <formula>MOD(ROW(),2)=1</formula>
    </cfRule>
  </conditionalFormatting>
  <conditionalFormatting sqref="X130">
    <cfRule type="expression" dxfId="554" priority="609">
      <formula>MOD(ROW(),2)=1</formula>
    </cfRule>
  </conditionalFormatting>
  <conditionalFormatting sqref="P130">
    <cfRule type="expression" dxfId="553" priority="602">
      <formula>MOD(ROW(),2)=1</formula>
    </cfRule>
  </conditionalFormatting>
  <conditionalFormatting sqref="P130">
    <cfRule type="expression" dxfId="552" priority="607">
      <formula>MOD(ROW(),2)=1</formula>
    </cfRule>
  </conditionalFormatting>
  <conditionalFormatting sqref="P130">
    <cfRule type="expression" dxfId="551" priority="606">
      <formula>MOD(ROW(),2)=1</formula>
    </cfRule>
  </conditionalFormatting>
  <conditionalFormatting sqref="P130">
    <cfRule type="expression" dxfId="550" priority="605">
      <formula>MOD(ROW(),2)=1</formula>
    </cfRule>
  </conditionalFormatting>
  <conditionalFormatting sqref="P130">
    <cfRule type="expression" dxfId="549" priority="604">
      <formula>MOD(ROW(),2)=1</formula>
    </cfRule>
  </conditionalFormatting>
  <conditionalFormatting sqref="P130">
    <cfRule type="expression" dxfId="548" priority="603">
      <formula>MOD(ROW(),2)=1</formula>
    </cfRule>
  </conditionalFormatting>
  <conditionalFormatting sqref="AB130">
    <cfRule type="expression" dxfId="547" priority="601">
      <formula>MOD(ROW(),2)=1</formula>
    </cfRule>
  </conditionalFormatting>
  <conditionalFormatting sqref="K131">
    <cfRule type="expression" dxfId="546" priority="600">
      <formula>MOD(ROW(),2)=1</formula>
    </cfRule>
  </conditionalFormatting>
  <conditionalFormatting sqref="L131:O131 Q131:T131">
    <cfRule type="expression" dxfId="545" priority="599">
      <formula>MOD(ROW(),2)=1</formula>
    </cfRule>
  </conditionalFormatting>
  <conditionalFormatting sqref="U131:V131">
    <cfRule type="expression" dxfId="544" priority="598">
      <formula>MOD(ROW(),2)=1</formula>
    </cfRule>
  </conditionalFormatting>
  <conditionalFormatting sqref="AA131">
    <cfRule type="expression" dxfId="543" priority="597">
      <formula>MOD(ROW(),2)=1</formula>
    </cfRule>
  </conditionalFormatting>
  <conditionalFormatting sqref="X131">
    <cfRule type="expression" dxfId="542" priority="596">
      <formula>MOD(ROW(),2)=1</formula>
    </cfRule>
  </conditionalFormatting>
  <conditionalFormatting sqref="P131">
    <cfRule type="expression" dxfId="541" priority="589">
      <formula>MOD(ROW(),2)=1</formula>
    </cfRule>
  </conditionalFormatting>
  <conditionalFormatting sqref="P131">
    <cfRule type="expression" dxfId="540" priority="594">
      <formula>MOD(ROW(),2)=1</formula>
    </cfRule>
  </conditionalFormatting>
  <conditionalFormatting sqref="P131">
    <cfRule type="expression" dxfId="539" priority="595">
      <formula>MOD(ROW(),2)=1</formula>
    </cfRule>
  </conditionalFormatting>
  <conditionalFormatting sqref="P131">
    <cfRule type="expression" dxfId="538" priority="593">
      <formula>MOD(ROW(),2)=1</formula>
    </cfRule>
  </conditionalFormatting>
  <conditionalFormatting sqref="P131">
    <cfRule type="expression" dxfId="537" priority="592">
      <formula>MOD(ROW(),2)=1</formula>
    </cfRule>
  </conditionalFormatting>
  <conditionalFormatting sqref="P131">
    <cfRule type="expression" dxfId="536" priority="591">
      <formula>MOD(ROW(),2)=1</formula>
    </cfRule>
  </conditionalFormatting>
  <conditionalFormatting sqref="P131">
    <cfRule type="expression" dxfId="535" priority="590">
      <formula>MOD(ROW(),2)=1</formula>
    </cfRule>
  </conditionalFormatting>
  <conditionalFormatting sqref="AB131">
    <cfRule type="expression" dxfId="534" priority="588">
      <formula>MOD(ROW(),2)=1</formula>
    </cfRule>
  </conditionalFormatting>
  <conditionalFormatting sqref="Q132:T132 K132:O132">
    <cfRule type="expression" dxfId="533" priority="587">
      <formula>MOD(ROW(),2)=1</formula>
    </cfRule>
  </conditionalFormatting>
  <conditionalFormatting sqref="U132:V132 X132">
    <cfRule type="expression" dxfId="532" priority="586">
      <formula>MOD(ROW(),2)=1</formula>
    </cfRule>
  </conditionalFormatting>
  <conditionalFormatting sqref="AA132">
    <cfRule type="expression" dxfId="531" priority="585">
      <formula>MOD(ROW(),2)=1</formula>
    </cfRule>
  </conditionalFormatting>
  <conditionalFormatting sqref="P132">
    <cfRule type="expression" dxfId="530" priority="577">
      <formula>MOD(ROW(),2)=1</formula>
    </cfRule>
  </conditionalFormatting>
  <conditionalFormatting sqref="P132">
    <cfRule type="expression" dxfId="529" priority="583">
      <formula>MOD(ROW(),2)=1</formula>
    </cfRule>
  </conditionalFormatting>
  <conditionalFormatting sqref="P132">
    <cfRule type="expression" dxfId="528" priority="580">
      <formula>MOD(ROW(),2)=1</formula>
    </cfRule>
  </conditionalFormatting>
  <conditionalFormatting sqref="P132">
    <cfRule type="expression" dxfId="527" priority="579">
      <formula>MOD(ROW(),2)=1</formula>
    </cfRule>
  </conditionalFormatting>
  <conditionalFormatting sqref="P132">
    <cfRule type="expression" dxfId="526" priority="578">
      <formula>MOD(ROW(),2)=1</formula>
    </cfRule>
  </conditionalFormatting>
  <conditionalFormatting sqref="L133:O133 Q133:T133">
    <cfRule type="expression" dxfId="525" priority="576">
      <formula>MOD(ROW(),2)=1</formula>
    </cfRule>
  </conditionalFormatting>
  <conditionalFormatting sqref="U133:W133">
    <cfRule type="expression" dxfId="524" priority="575">
      <formula>MOD(ROW(),2)=1</formula>
    </cfRule>
  </conditionalFormatting>
  <conditionalFormatting sqref="AA133">
    <cfRule type="expression" dxfId="523" priority="574">
      <formula>MOD(ROW(),2)=1</formula>
    </cfRule>
  </conditionalFormatting>
  <conditionalFormatting sqref="X133">
    <cfRule type="expression" dxfId="522" priority="573">
      <formula>MOD(ROW(),2)=1</formula>
    </cfRule>
  </conditionalFormatting>
  <conditionalFormatting sqref="P133">
    <cfRule type="expression" dxfId="521" priority="566">
      <formula>MOD(ROW(),2)=1</formula>
    </cfRule>
  </conditionalFormatting>
  <conditionalFormatting sqref="P133">
    <cfRule type="expression" dxfId="520" priority="571">
      <formula>MOD(ROW(),2)=1</formula>
    </cfRule>
  </conditionalFormatting>
  <conditionalFormatting sqref="P133">
    <cfRule type="expression" dxfId="519" priority="570">
      <formula>MOD(ROW(),2)=1</formula>
    </cfRule>
  </conditionalFormatting>
  <conditionalFormatting sqref="P133">
    <cfRule type="expression" dxfId="518" priority="569">
      <formula>MOD(ROW(),2)=1</formula>
    </cfRule>
  </conditionalFormatting>
  <conditionalFormatting sqref="P133">
    <cfRule type="expression" dxfId="517" priority="567">
      <formula>MOD(ROW(),2)=1</formula>
    </cfRule>
  </conditionalFormatting>
  <conditionalFormatting sqref="AB133">
    <cfRule type="expression" dxfId="516" priority="565">
      <formula>MOD(ROW(),2)=1</formula>
    </cfRule>
  </conditionalFormatting>
  <conditionalFormatting sqref="L134:O134 Q134:T134">
    <cfRule type="expression" dxfId="515" priority="564">
      <formula>MOD(ROW(),2)=1</formula>
    </cfRule>
  </conditionalFormatting>
  <conditionalFormatting sqref="U134:V134">
    <cfRule type="expression" dxfId="514" priority="563">
      <formula>MOD(ROW(),2)=1</formula>
    </cfRule>
  </conditionalFormatting>
  <conditionalFormatting sqref="AA134">
    <cfRule type="expression" dxfId="513" priority="562">
      <formula>MOD(ROW(),2)=1</formula>
    </cfRule>
  </conditionalFormatting>
  <conditionalFormatting sqref="X134">
    <cfRule type="expression" dxfId="512" priority="561">
      <formula>MOD(ROW(),2)=1</formula>
    </cfRule>
  </conditionalFormatting>
  <conditionalFormatting sqref="P134">
    <cfRule type="expression" dxfId="511" priority="554">
      <formula>MOD(ROW(),2)=1</formula>
    </cfRule>
  </conditionalFormatting>
  <conditionalFormatting sqref="P134">
    <cfRule type="expression" dxfId="510" priority="559">
      <formula>MOD(ROW(),2)=1</formula>
    </cfRule>
  </conditionalFormatting>
  <conditionalFormatting sqref="P134">
    <cfRule type="expression" dxfId="509" priority="560">
      <formula>MOD(ROW(),2)=1</formula>
    </cfRule>
  </conditionalFormatting>
  <conditionalFormatting sqref="P134">
    <cfRule type="expression" dxfId="508" priority="558">
      <formula>MOD(ROW(),2)=1</formula>
    </cfRule>
  </conditionalFormatting>
  <conditionalFormatting sqref="P134">
    <cfRule type="expression" dxfId="507" priority="557">
      <formula>MOD(ROW(),2)=1</formula>
    </cfRule>
  </conditionalFormatting>
  <conditionalFormatting sqref="P134">
    <cfRule type="expression" dxfId="506" priority="556">
      <formula>MOD(ROW(),2)=1</formula>
    </cfRule>
  </conditionalFormatting>
  <conditionalFormatting sqref="P134">
    <cfRule type="expression" dxfId="505" priority="555">
      <formula>MOD(ROW(),2)=1</formula>
    </cfRule>
  </conditionalFormatting>
  <conditionalFormatting sqref="AB134">
    <cfRule type="expression" dxfId="504" priority="553">
      <formula>MOD(ROW(),2)=1</formula>
    </cfRule>
  </conditionalFormatting>
  <conditionalFormatting sqref="L135:O135 Q135:T135">
    <cfRule type="expression" dxfId="503" priority="552">
      <formula>MOD(ROW(),2)=1</formula>
    </cfRule>
  </conditionalFormatting>
  <conditionalFormatting sqref="U135:V135">
    <cfRule type="expression" dxfId="502" priority="551">
      <formula>MOD(ROW(),2)=1</formula>
    </cfRule>
  </conditionalFormatting>
  <conditionalFormatting sqref="AA135">
    <cfRule type="expression" dxfId="501" priority="550">
      <formula>MOD(ROW(),2)=1</formula>
    </cfRule>
  </conditionalFormatting>
  <conditionalFormatting sqref="X135">
    <cfRule type="expression" dxfId="500" priority="549">
      <formula>MOD(ROW(),2)=1</formula>
    </cfRule>
  </conditionalFormatting>
  <conditionalFormatting sqref="P135">
    <cfRule type="expression" dxfId="499" priority="542">
      <formula>MOD(ROW(),2)=1</formula>
    </cfRule>
  </conditionalFormatting>
  <conditionalFormatting sqref="P135">
    <cfRule type="expression" dxfId="498" priority="547">
      <formula>MOD(ROW(),2)=1</formula>
    </cfRule>
  </conditionalFormatting>
  <conditionalFormatting sqref="P135">
    <cfRule type="expression" dxfId="497" priority="548">
      <formula>MOD(ROW(),2)=1</formula>
    </cfRule>
  </conditionalFormatting>
  <conditionalFormatting sqref="P135">
    <cfRule type="expression" dxfId="496" priority="546">
      <formula>MOD(ROW(),2)=1</formula>
    </cfRule>
  </conditionalFormatting>
  <conditionalFormatting sqref="P135">
    <cfRule type="expression" dxfId="495" priority="545">
      <formula>MOD(ROW(),2)=1</formula>
    </cfRule>
  </conditionalFormatting>
  <conditionalFormatting sqref="P135">
    <cfRule type="expression" dxfId="494" priority="544">
      <formula>MOD(ROW(),2)=1</formula>
    </cfRule>
  </conditionalFormatting>
  <conditionalFormatting sqref="P135">
    <cfRule type="expression" dxfId="493" priority="543">
      <formula>MOD(ROW(),2)=1</formula>
    </cfRule>
  </conditionalFormatting>
  <conditionalFormatting sqref="AB135">
    <cfRule type="expression" dxfId="492" priority="541">
      <formula>MOD(ROW(),2)=1</formula>
    </cfRule>
  </conditionalFormatting>
  <conditionalFormatting sqref="L136:O136 Q136:T136">
    <cfRule type="expression" dxfId="491" priority="540">
      <formula>MOD(ROW(),2)=1</formula>
    </cfRule>
  </conditionalFormatting>
  <conditionalFormatting sqref="U136:V136">
    <cfRule type="expression" dxfId="490" priority="539">
      <formula>MOD(ROW(),2)=1</formula>
    </cfRule>
  </conditionalFormatting>
  <conditionalFormatting sqref="AA136">
    <cfRule type="expression" dxfId="489" priority="538">
      <formula>MOD(ROW(),2)=1</formula>
    </cfRule>
  </conditionalFormatting>
  <conditionalFormatting sqref="X136">
    <cfRule type="expression" dxfId="488" priority="537">
      <formula>MOD(ROW(),2)=1</formula>
    </cfRule>
  </conditionalFormatting>
  <conditionalFormatting sqref="P136">
    <cfRule type="expression" dxfId="487" priority="530">
      <formula>MOD(ROW(),2)=1</formula>
    </cfRule>
  </conditionalFormatting>
  <conditionalFormatting sqref="P136">
    <cfRule type="expression" dxfId="486" priority="535">
      <formula>MOD(ROW(),2)=1</formula>
    </cfRule>
  </conditionalFormatting>
  <conditionalFormatting sqref="P136">
    <cfRule type="expression" dxfId="485" priority="536">
      <formula>MOD(ROW(),2)=1</formula>
    </cfRule>
  </conditionalFormatting>
  <conditionalFormatting sqref="P136">
    <cfRule type="expression" dxfId="484" priority="534">
      <formula>MOD(ROW(),2)=1</formula>
    </cfRule>
  </conditionalFormatting>
  <conditionalFormatting sqref="P136">
    <cfRule type="expression" dxfId="483" priority="533">
      <formula>MOD(ROW(),2)=1</formula>
    </cfRule>
  </conditionalFormatting>
  <conditionalFormatting sqref="P136">
    <cfRule type="expression" dxfId="482" priority="532">
      <formula>MOD(ROW(),2)=1</formula>
    </cfRule>
  </conditionalFormatting>
  <conditionalFormatting sqref="P136">
    <cfRule type="expression" dxfId="481" priority="531">
      <formula>MOD(ROW(),2)=1</formula>
    </cfRule>
  </conditionalFormatting>
  <conditionalFormatting sqref="AB136">
    <cfRule type="expression" dxfId="480" priority="529">
      <formula>MOD(ROW(),2)=1</formula>
    </cfRule>
  </conditionalFormatting>
  <conditionalFormatting sqref="L137:O137 Q137:T137">
    <cfRule type="expression" dxfId="479" priority="528">
      <formula>MOD(ROW(),2)=1</formula>
    </cfRule>
  </conditionalFormatting>
  <conditionalFormatting sqref="U137:V137">
    <cfRule type="expression" dxfId="478" priority="527">
      <formula>MOD(ROW(),2)=1</formula>
    </cfRule>
  </conditionalFormatting>
  <conditionalFormatting sqref="AA137">
    <cfRule type="expression" dxfId="477" priority="526">
      <formula>MOD(ROW(),2)=1</formula>
    </cfRule>
  </conditionalFormatting>
  <conditionalFormatting sqref="X137">
    <cfRule type="expression" dxfId="476" priority="525">
      <formula>MOD(ROW(),2)=1</formula>
    </cfRule>
  </conditionalFormatting>
  <conditionalFormatting sqref="P137">
    <cfRule type="expression" dxfId="475" priority="518">
      <formula>MOD(ROW(),2)=1</formula>
    </cfRule>
  </conditionalFormatting>
  <conditionalFormatting sqref="P137">
    <cfRule type="expression" dxfId="474" priority="523">
      <formula>MOD(ROW(),2)=1</formula>
    </cfRule>
  </conditionalFormatting>
  <conditionalFormatting sqref="P137">
    <cfRule type="expression" dxfId="473" priority="524">
      <formula>MOD(ROW(),2)=1</formula>
    </cfRule>
  </conditionalFormatting>
  <conditionalFormatting sqref="P137">
    <cfRule type="expression" dxfId="472" priority="522">
      <formula>MOD(ROW(),2)=1</formula>
    </cfRule>
  </conditionalFormatting>
  <conditionalFormatting sqref="P137">
    <cfRule type="expression" dxfId="471" priority="521">
      <formula>MOD(ROW(),2)=1</formula>
    </cfRule>
  </conditionalFormatting>
  <conditionalFormatting sqref="P137">
    <cfRule type="expression" dxfId="470" priority="520">
      <formula>MOD(ROW(),2)=1</formula>
    </cfRule>
  </conditionalFormatting>
  <conditionalFormatting sqref="P137">
    <cfRule type="expression" dxfId="469" priority="519">
      <formula>MOD(ROW(),2)=1</formula>
    </cfRule>
  </conditionalFormatting>
  <conditionalFormatting sqref="AB137">
    <cfRule type="expression" dxfId="468" priority="517">
      <formula>MOD(ROW(),2)=1</formula>
    </cfRule>
  </conditionalFormatting>
  <conditionalFormatting sqref="Q138:T138 L138:N138">
    <cfRule type="expression" dxfId="467" priority="516">
      <formula>MOD(ROW(),2)=1</formula>
    </cfRule>
  </conditionalFormatting>
  <conditionalFormatting sqref="U138">
    <cfRule type="expression" dxfId="466" priority="515">
      <formula>MOD(ROW(),2)=1</formula>
    </cfRule>
  </conditionalFormatting>
  <conditionalFormatting sqref="V138 AA138">
    <cfRule type="expression" dxfId="465" priority="514">
      <formula>MOD(ROW(),2)=1</formula>
    </cfRule>
  </conditionalFormatting>
  <conditionalFormatting sqref="P202">
    <cfRule type="expression" dxfId="464" priority="178">
      <formula>MOD(ROW(),2)=1</formula>
    </cfRule>
  </conditionalFormatting>
  <conditionalFormatting sqref="X138">
    <cfRule type="expression" dxfId="463" priority="512">
      <formula>MOD(ROW(),2)=1</formula>
    </cfRule>
  </conditionalFormatting>
  <conditionalFormatting sqref="P138">
    <cfRule type="expression" dxfId="462" priority="505">
      <formula>MOD(ROW(),2)=1</formula>
    </cfRule>
  </conditionalFormatting>
  <conditionalFormatting sqref="P138">
    <cfRule type="expression" dxfId="461" priority="510">
      <formula>MOD(ROW(),2)=1</formula>
    </cfRule>
  </conditionalFormatting>
  <conditionalFormatting sqref="P138">
    <cfRule type="expression" dxfId="460" priority="511">
      <formula>MOD(ROW(),2)=1</formula>
    </cfRule>
  </conditionalFormatting>
  <conditionalFormatting sqref="P138">
    <cfRule type="expression" dxfId="459" priority="509">
      <formula>MOD(ROW(),2)=1</formula>
    </cfRule>
  </conditionalFormatting>
  <conditionalFormatting sqref="P138">
    <cfRule type="expression" dxfId="458" priority="508">
      <formula>MOD(ROW(),2)=1</formula>
    </cfRule>
  </conditionalFormatting>
  <conditionalFormatting sqref="P138">
    <cfRule type="expression" dxfId="457" priority="507">
      <formula>MOD(ROW(),2)=1</formula>
    </cfRule>
  </conditionalFormatting>
  <conditionalFormatting sqref="P138">
    <cfRule type="expression" dxfId="456" priority="506">
      <formula>MOD(ROW(),2)=1</formula>
    </cfRule>
  </conditionalFormatting>
  <conditionalFormatting sqref="O138">
    <cfRule type="expression" dxfId="455" priority="504">
      <formula>MOD(ROW(),2)=1</formula>
    </cfRule>
  </conditionalFormatting>
  <conditionalFormatting sqref="Q139:T139 L139:N139">
    <cfRule type="expression" dxfId="454" priority="503">
      <formula>MOD(ROW(),2)=1</formula>
    </cfRule>
  </conditionalFormatting>
  <conditionalFormatting sqref="U139 W139">
    <cfRule type="expression" dxfId="453" priority="502">
      <formula>MOD(ROW(),2)=1</formula>
    </cfRule>
  </conditionalFormatting>
  <conditionalFormatting sqref="V139 AA139">
    <cfRule type="expression" dxfId="452" priority="501">
      <formula>MOD(ROW(),2)=1</formula>
    </cfRule>
  </conditionalFormatting>
  <conditionalFormatting sqref="P203">
    <cfRule type="expression" dxfId="451" priority="165">
      <formula>MOD(ROW(),2)=1</formula>
    </cfRule>
  </conditionalFormatting>
  <conditionalFormatting sqref="X139">
    <cfRule type="expression" dxfId="450" priority="499">
      <formula>MOD(ROW(),2)=1</formula>
    </cfRule>
  </conditionalFormatting>
  <conditionalFormatting sqref="P139">
    <cfRule type="expression" dxfId="449" priority="492">
      <formula>MOD(ROW(),2)=1</formula>
    </cfRule>
  </conditionalFormatting>
  <conditionalFormatting sqref="P139">
    <cfRule type="expression" dxfId="448" priority="497">
      <formula>MOD(ROW(),2)=1</formula>
    </cfRule>
  </conditionalFormatting>
  <conditionalFormatting sqref="P139">
    <cfRule type="expression" dxfId="447" priority="498">
      <formula>MOD(ROW(),2)=1</formula>
    </cfRule>
  </conditionalFormatting>
  <conditionalFormatting sqref="P139">
    <cfRule type="expression" dxfId="446" priority="496">
      <formula>MOD(ROW(),2)=1</formula>
    </cfRule>
  </conditionalFormatting>
  <conditionalFormatting sqref="P139">
    <cfRule type="expression" dxfId="445" priority="495">
      <formula>MOD(ROW(),2)=1</formula>
    </cfRule>
  </conditionalFormatting>
  <conditionalFormatting sqref="P139">
    <cfRule type="expression" dxfId="444" priority="494">
      <formula>MOD(ROW(),2)=1</formula>
    </cfRule>
  </conditionalFormatting>
  <conditionalFormatting sqref="P139">
    <cfRule type="expression" dxfId="443" priority="493">
      <formula>MOD(ROW(),2)=1</formula>
    </cfRule>
  </conditionalFormatting>
  <conditionalFormatting sqref="O139">
    <cfRule type="expression" dxfId="442" priority="491">
      <formula>MOD(ROW(),2)=1</formula>
    </cfRule>
  </conditionalFormatting>
  <conditionalFormatting sqref="V143 AA143">
    <cfRule type="expression" dxfId="441" priority="448">
      <formula>MOD(ROW(),2)=1</formula>
    </cfRule>
  </conditionalFormatting>
  <conditionalFormatting sqref="AB171">
    <cfRule type="expression" dxfId="440" priority="112">
      <formula>MOD(ROW(),2)=1</formula>
    </cfRule>
  </conditionalFormatting>
  <conditionalFormatting sqref="X143">
    <cfRule type="expression" dxfId="439" priority="446">
      <formula>MOD(ROW(),2)=1</formula>
    </cfRule>
  </conditionalFormatting>
  <conditionalFormatting sqref="P143">
    <cfRule type="expression" dxfId="438" priority="445">
      <formula>MOD(ROW(),2)=1</formula>
    </cfRule>
  </conditionalFormatting>
  <conditionalFormatting sqref="P143">
    <cfRule type="expression" dxfId="437" priority="444">
      <formula>MOD(ROW(),2)=1</formula>
    </cfRule>
  </conditionalFormatting>
  <conditionalFormatting sqref="P143">
    <cfRule type="expression" dxfId="436" priority="443">
      <formula>MOD(ROW(),2)=1</formula>
    </cfRule>
  </conditionalFormatting>
  <conditionalFormatting sqref="R145">
    <cfRule type="expression" dxfId="435" priority="436">
      <formula>MOD(ROW(),2)=1</formula>
    </cfRule>
  </conditionalFormatting>
  <conditionalFormatting sqref="P143">
    <cfRule type="expression" dxfId="434" priority="441">
      <formula>MOD(ROW(),2)=1</formula>
    </cfRule>
  </conditionalFormatting>
  <conditionalFormatting sqref="P143">
    <cfRule type="expression" dxfId="433" priority="442">
      <formula>MOD(ROW(),2)=1</formula>
    </cfRule>
  </conditionalFormatting>
  <conditionalFormatting sqref="P143">
    <cfRule type="expression" dxfId="432" priority="440">
      <formula>MOD(ROW(),2)=1</formula>
    </cfRule>
  </conditionalFormatting>
  <conditionalFormatting sqref="P143">
    <cfRule type="expression" dxfId="431" priority="439">
      <formula>MOD(ROW(),2)=1</formula>
    </cfRule>
  </conditionalFormatting>
  <conditionalFormatting sqref="R144">
    <cfRule type="expression" dxfId="430" priority="438">
      <formula>MOD(ROW(),2)=1</formula>
    </cfRule>
  </conditionalFormatting>
  <conditionalFormatting sqref="K141">
    <cfRule type="expression" dxfId="429" priority="477">
      <formula>MOD(ROW(),2)=1</formula>
    </cfRule>
  </conditionalFormatting>
  <conditionalFormatting sqref="Q141:T141 L141:O141">
    <cfRule type="expression" dxfId="428" priority="476">
      <formula>MOD(ROW(),2)=1</formula>
    </cfRule>
  </conditionalFormatting>
  <conditionalFormatting sqref="U141">
    <cfRule type="expression" dxfId="427" priority="475">
      <formula>MOD(ROW(),2)=1</formula>
    </cfRule>
  </conditionalFormatting>
  <conditionalFormatting sqref="V141 AA141">
    <cfRule type="expression" dxfId="426" priority="474">
      <formula>MOD(ROW(),2)=1</formula>
    </cfRule>
  </conditionalFormatting>
  <conditionalFormatting sqref="W205 U205">
    <cfRule type="expression" dxfId="425" priority="138">
      <formula>MOD(ROW(),2)=1</formula>
    </cfRule>
  </conditionalFormatting>
  <conditionalFormatting sqref="X141">
    <cfRule type="expression" dxfId="424" priority="472">
      <formula>MOD(ROW(),2)=1</formula>
    </cfRule>
  </conditionalFormatting>
  <conditionalFormatting sqref="P141">
    <cfRule type="expression" dxfId="423" priority="465">
      <formula>MOD(ROW(),2)=1</formula>
    </cfRule>
  </conditionalFormatting>
  <conditionalFormatting sqref="P141">
    <cfRule type="expression" dxfId="422" priority="470">
      <formula>MOD(ROW(),2)=1</formula>
    </cfRule>
  </conditionalFormatting>
  <conditionalFormatting sqref="P141">
    <cfRule type="expression" dxfId="421" priority="471">
      <formula>MOD(ROW(),2)=1</formula>
    </cfRule>
  </conditionalFormatting>
  <conditionalFormatting sqref="P141">
    <cfRule type="expression" dxfId="420" priority="469">
      <formula>MOD(ROW(),2)=1</formula>
    </cfRule>
  </conditionalFormatting>
  <conditionalFormatting sqref="P141">
    <cfRule type="expression" dxfId="419" priority="468">
      <formula>MOD(ROW(),2)=1</formula>
    </cfRule>
  </conditionalFormatting>
  <conditionalFormatting sqref="P141">
    <cfRule type="expression" dxfId="418" priority="467">
      <formula>MOD(ROW(),2)=1</formula>
    </cfRule>
  </conditionalFormatting>
  <conditionalFormatting sqref="P141">
    <cfRule type="expression" dxfId="417" priority="466">
      <formula>MOD(ROW(),2)=1</formula>
    </cfRule>
  </conditionalFormatting>
  <conditionalFormatting sqref="K142">
    <cfRule type="expression" dxfId="416" priority="464">
      <formula>MOD(ROW(),2)=1</formula>
    </cfRule>
  </conditionalFormatting>
  <conditionalFormatting sqref="Q142:T142 L142:O142">
    <cfRule type="expression" dxfId="415" priority="463">
      <formula>MOD(ROW(),2)=1</formula>
    </cfRule>
  </conditionalFormatting>
  <conditionalFormatting sqref="U142">
    <cfRule type="expression" dxfId="414" priority="462">
      <formula>MOD(ROW(),2)=1</formula>
    </cfRule>
  </conditionalFormatting>
  <conditionalFormatting sqref="V142 AA142">
    <cfRule type="expression" dxfId="413" priority="461">
      <formula>MOD(ROW(),2)=1</formula>
    </cfRule>
  </conditionalFormatting>
  <conditionalFormatting sqref="AB206">
    <cfRule type="expression" dxfId="412" priority="125">
      <formula>MOD(ROW(),2)=1</formula>
    </cfRule>
  </conditionalFormatting>
  <conditionalFormatting sqref="X142">
    <cfRule type="expression" dxfId="411" priority="459">
      <formula>MOD(ROW(),2)=1</formula>
    </cfRule>
  </conditionalFormatting>
  <conditionalFormatting sqref="P142">
    <cfRule type="expression" dxfId="410" priority="452">
      <formula>MOD(ROW(),2)=1</formula>
    </cfRule>
  </conditionalFormatting>
  <conditionalFormatting sqref="P142">
    <cfRule type="expression" dxfId="409" priority="457">
      <formula>MOD(ROW(),2)=1</formula>
    </cfRule>
  </conditionalFormatting>
  <conditionalFormatting sqref="P142">
    <cfRule type="expression" dxfId="408" priority="458">
      <formula>MOD(ROW(),2)=1</formula>
    </cfRule>
  </conditionalFormatting>
  <conditionalFormatting sqref="P142">
    <cfRule type="expression" dxfId="407" priority="456">
      <formula>MOD(ROW(),2)=1</formula>
    </cfRule>
  </conditionalFormatting>
  <conditionalFormatting sqref="P142">
    <cfRule type="expression" dxfId="406" priority="455">
      <formula>MOD(ROW(),2)=1</formula>
    </cfRule>
  </conditionalFormatting>
  <conditionalFormatting sqref="P142">
    <cfRule type="expression" dxfId="405" priority="454">
      <formula>MOD(ROW(),2)=1</formula>
    </cfRule>
  </conditionalFormatting>
  <conditionalFormatting sqref="P142">
    <cfRule type="expression" dxfId="404" priority="453">
      <formula>MOD(ROW(),2)=1</formula>
    </cfRule>
  </conditionalFormatting>
  <conditionalFormatting sqref="K143">
    <cfRule type="expression" dxfId="403" priority="451">
      <formula>MOD(ROW(),2)=1</formula>
    </cfRule>
  </conditionalFormatting>
  <conditionalFormatting sqref="Q143:T143 L143:O143">
    <cfRule type="expression" dxfId="402" priority="450">
      <formula>MOD(ROW(),2)=1</formula>
    </cfRule>
  </conditionalFormatting>
  <conditionalFormatting sqref="U143">
    <cfRule type="expression" dxfId="401" priority="449">
      <formula>MOD(ROW(),2)=1</formula>
    </cfRule>
  </conditionalFormatting>
  <conditionalFormatting sqref="L146">
    <cfRule type="expression" dxfId="400" priority="435">
      <formula>MOD(ROW(),2)=1</formula>
    </cfRule>
  </conditionalFormatting>
  <conditionalFormatting sqref="W147">
    <cfRule type="expression" dxfId="399" priority="434">
      <formula>MOD(ROW(),2)=1</formula>
    </cfRule>
  </conditionalFormatting>
  <conditionalFormatting sqref="W148">
    <cfRule type="expression" dxfId="398" priority="433">
      <formula>MOD(ROW(),2)=1</formula>
    </cfRule>
  </conditionalFormatting>
  <conditionalFormatting sqref="W149">
    <cfRule type="expression" dxfId="397" priority="432">
      <formula>MOD(ROW(),2)=1</formula>
    </cfRule>
  </conditionalFormatting>
  <conditionalFormatting sqref="AB122">
    <cfRule type="expression" dxfId="396" priority="431">
      <formula>MOD(ROW(),2)=1</formula>
    </cfRule>
  </conditionalFormatting>
  <conditionalFormatting sqref="AB124">
    <cfRule type="expression" dxfId="395" priority="430">
      <formula>MOD(ROW(),2)=1</formula>
    </cfRule>
  </conditionalFormatting>
  <conditionalFormatting sqref="AB123">
    <cfRule type="expression" dxfId="394" priority="429">
      <formula>MOD(ROW(),2)=1</formula>
    </cfRule>
  </conditionalFormatting>
  <conditionalFormatting sqref="AB125">
    <cfRule type="expression" dxfId="393" priority="428">
      <formula>MOD(ROW(),2)=1</formula>
    </cfRule>
  </conditionalFormatting>
  <conditionalFormatting sqref="AB126">
    <cfRule type="expression" dxfId="392" priority="427">
      <formula>MOD(ROW(),2)=1</formula>
    </cfRule>
  </conditionalFormatting>
  <conditionalFormatting sqref="AB145">
    <cfRule type="expression" dxfId="391" priority="426">
      <formula>MOD(ROW(),2)=1</formula>
    </cfRule>
  </conditionalFormatting>
  <conditionalFormatting sqref="AB144">
    <cfRule type="expression" dxfId="390" priority="425">
      <formula>MOD(ROW(),2)=1</formula>
    </cfRule>
  </conditionalFormatting>
  <conditionalFormatting sqref="AB140">
    <cfRule type="expression" dxfId="389" priority="424">
      <formula>MOD(ROW(),2)=1</formula>
    </cfRule>
  </conditionalFormatting>
  <conditionalFormatting sqref="AB138">
    <cfRule type="expression" dxfId="388" priority="423">
      <formula>MOD(ROW(),2)=1</formula>
    </cfRule>
  </conditionalFormatting>
  <conditionalFormatting sqref="AB139">
    <cfRule type="expression" dxfId="387" priority="422">
      <formula>MOD(ROW(),2)=1</formula>
    </cfRule>
  </conditionalFormatting>
  <conditionalFormatting sqref="AB143">
    <cfRule type="expression" dxfId="386" priority="419">
      <formula>MOD(ROW(),2)=1</formula>
    </cfRule>
  </conditionalFormatting>
  <conditionalFormatting sqref="AB141">
    <cfRule type="expression" dxfId="385" priority="421">
      <formula>MOD(ROW(),2)=1</formula>
    </cfRule>
  </conditionalFormatting>
  <conditionalFormatting sqref="AB142">
    <cfRule type="expression" dxfId="384" priority="420">
      <formula>MOD(ROW(),2)=1</formula>
    </cfRule>
  </conditionalFormatting>
  <conditionalFormatting sqref="AB100">
    <cfRule type="expression" dxfId="383" priority="418">
      <formula>MOD(ROW(),2)=1</formula>
    </cfRule>
  </conditionalFormatting>
  <conditionalFormatting sqref="AB107">
    <cfRule type="expression" dxfId="382" priority="417">
      <formula>MOD(ROW(),2)=1</formula>
    </cfRule>
  </conditionalFormatting>
  <conditionalFormatting sqref="AB105">
    <cfRule type="expression" dxfId="381" priority="416">
      <formula>MOD(ROW(),2)=1</formula>
    </cfRule>
  </conditionalFormatting>
  <conditionalFormatting sqref="AB75">
    <cfRule type="expression" dxfId="380" priority="402">
      <formula>MOD(ROW(),2)=1</formula>
    </cfRule>
  </conditionalFormatting>
  <conditionalFormatting sqref="AB104">
    <cfRule type="expression" dxfId="379" priority="414">
      <formula>MOD(ROW(),2)=1</formula>
    </cfRule>
  </conditionalFormatting>
  <conditionalFormatting sqref="AB101">
    <cfRule type="expression" dxfId="378" priority="413">
      <formula>MOD(ROW(),2)=1</formula>
    </cfRule>
  </conditionalFormatting>
  <conditionalFormatting sqref="AB108">
    <cfRule type="expression" dxfId="377" priority="411">
      <formula>MOD(ROW(),2)=1</formula>
    </cfRule>
  </conditionalFormatting>
  <conditionalFormatting sqref="AB96">
    <cfRule type="expression" dxfId="376" priority="412">
      <formula>MOD(ROW(),2)=1</formula>
    </cfRule>
  </conditionalFormatting>
  <conditionalFormatting sqref="AB109">
    <cfRule type="expression" dxfId="375" priority="410">
      <formula>MOD(ROW(),2)=1</formula>
    </cfRule>
  </conditionalFormatting>
  <conditionalFormatting sqref="AB97">
    <cfRule type="expression" dxfId="374" priority="409">
      <formula>MOD(ROW(),2)=1</formula>
    </cfRule>
  </conditionalFormatting>
  <conditionalFormatting sqref="AB98">
    <cfRule type="expression" dxfId="373" priority="408">
      <formula>MOD(ROW(),2)=1</formula>
    </cfRule>
  </conditionalFormatting>
  <conditionalFormatting sqref="AB99">
    <cfRule type="expression" dxfId="372" priority="407">
      <formula>MOD(ROW(),2)=1</formula>
    </cfRule>
  </conditionalFormatting>
  <conditionalFormatting sqref="AB106">
    <cfRule type="expression" dxfId="371" priority="406">
      <formula>MOD(ROW(),2)=1</formula>
    </cfRule>
  </conditionalFormatting>
  <conditionalFormatting sqref="AB92">
    <cfRule type="expression" dxfId="370" priority="405">
      <formula>MOD(ROW(),2)=1</formula>
    </cfRule>
  </conditionalFormatting>
  <conditionalFormatting sqref="AB93">
    <cfRule type="expression" dxfId="369" priority="404">
      <formula>MOD(ROW(),2)=1</formula>
    </cfRule>
  </conditionalFormatting>
  <conditionalFormatting sqref="AB90:AB91">
    <cfRule type="expression" dxfId="368" priority="403">
      <formula>MOD(ROW(),2)=1</formula>
    </cfRule>
  </conditionalFormatting>
  <conditionalFormatting sqref="AB83 AB76:AB78">
    <cfRule type="expression" dxfId="367" priority="401">
      <formula>MOD(ROW(),2)=1</formula>
    </cfRule>
  </conditionalFormatting>
  <conditionalFormatting sqref="AB82">
    <cfRule type="expression" dxfId="366" priority="399">
      <formula>MOD(ROW(),2)=1</formula>
    </cfRule>
  </conditionalFormatting>
  <conditionalFormatting sqref="AB79">
    <cfRule type="expression" dxfId="365" priority="400">
      <formula>MOD(ROW(),2)=1</formula>
    </cfRule>
  </conditionalFormatting>
  <conditionalFormatting sqref="AB84">
    <cfRule type="expression" dxfId="364" priority="398">
      <formula>MOD(ROW(),2)=1</formula>
    </cfRule>
  </conditionalFormatting>
  <conditionalFormatting sqref="AB80">
    <cfRule type="expression" dxfId="363" priority="397">
      <formula>MOD(ROW(),2)=1</formula>
    </cfRule>
  </conditionalFormatting>
  <conditionalFormatting sqref="AB81">
    <cfRule type="expression" dxfId="362" priority="396">
      <formula>MOD(ROW(),2)=1</formula>
    </cfRule>
  </conditionalFormatting>
  <conditionalFormatting sqref="AB74">
    <cfRule type="expression" dxfId="361" priority="395">
      <formula>MOD(ROW(),2)=1</formula>
    </cfRule>
  </conditionalFormatting>
  <conditionalFormatting sqref="AB85">
    <cfRule type="expression" dxfId="360" priority="394">
      <formula>MOD(ROW(),2)=1</formula>
    </cfRule>
  </conditionalFormatting>
  <conditionalFormatting sqref="AB73">
    <cfRule type="expression" dxfId="359" priority="393">
      <formula>MOD(ROW(),2)=1</formula>
    </cfRule>
  </conditionalFormatting>
  <conditionalFormatting sqref="AB88">
    <cfRule type="expression" dxfId="358" priority="392">
      <formula>MOD(ROW(),2)=1</formula>
    </cfRule>
  </conditionalFormatting>
  <conditionalFormatting sqref="AB87">
    <cfRule type="expression" dxfId="357" priority="391">
      <formula>MOD(ROW(),2)=1</formula>
    </cfRule>
  </conditionalFormatting>
  <conditionalFormatting sqref="AB34">
    <cfRule type="expression" dxfId="356" priority="389">
      <formula>MOD(ROW(),2)=1</formula>
    </cfRule>
  </conditionalFormatting>
  <conditionalFormatting sqref="AB35">
    <cfRule type="expression" dxfId="355" priority="390">
      <formula>MOD(ROW(),2)=1</formula>
    </cfRule>
  </conditionalFormatting>
  <conditionalFormatting sqref="AB153">
    <cfRule type="expression" dxfId="354" priority="388">
      <formula>MOD(ROW(),2)=1</formula>
    </cfRule>
  </conditionalFormatting>
  <conditionalFormatting sqref="P214">
    <cfRule type="expression" dxfId="353" priority="94">
      <formula>MOD(ROW(),2)=1</formula>
    </cfRule>
  </conditionalFormatting>
  <conditionalFormatting sqref="P214">
    <cfRule type="expression" dxfId="352" priority="93">
      <formula>MOD(ROW(),2)=1</formula>
    </cfRule>
  </conditionalFormatting>
  <conditionalFormatting sqref="P214">
    <cfRule type="expression" dxfId="351" priority="92">
      <formula>MOD(ROW(),2)=1</formula>
    </cfRule>
  </conditionalFormatting>
  <conditionalFormatting sqref="Q156:V156 X156">
    <cfRule type="expression" dxfId="350" priority="384">
      <formula>MOD(ROW(),2)=1</formula>
    </cfRule>
  </conditionalFormatting>
  <conditionalFormatting sqref="AA156">
    <cfRule type="expression" dxfId="349" priority="383">
      <formula>MOD(ROW(),2)=1</formula>
    </cfRule>
  </conditionalFormatting>
  <conditionalFormatting sqref="AB156">
    <cfRule type="expression" dxfId="348" priority="382">
      <formula>MOD(ROW(),2)=1</formula>
    </cfRule>
  </conditionalFormatting>
  <conditionalFormatting sqref="L157:O157">
    <cfRule type="expression" dxfId="347" priority="381">
      <formula>MOD(ROW(),2)=1</formula>
    </cfRule>
  </conditionalFormatting>
  <conditionalFormatting sqref="P157">
    <cfRule type="expression" dxfId="346" priority="374">
      <formula>MOD(ROW(),2)=1</formula>
    </cfRule>
  </conditionalFormatting>
  <conditionalFormatting sqref="P157">
    <cfRule type="expression" dxfId="345" priority="379">
      <formula>MOD(ROW(),2)=1</formula>
    </cfRule>
  </conditionalFormatting>
  <conditionalFormatting sqref="P157">
    <cfRule type="expression" dxfId="344" priority="380">
      <formula>MOD(ROW(),2)=1</formula>
    </cfRule>
  </conditionalFormatting>
  <conditionalFormatting sqref="P157">
    <cfRule type="expression" dxfId="343" priority="378">
      <formula>MOD(ROW(),2)=1</formula>
    </cfRule>
  </conditionalFormatting>
  <conditionalFormatting sqref="P157">
    <cfRule type="expression" dxfId="342" priority="377">
      <formula>MOD(ROW(),2)=1</formula>
    </cfRule>
  </conditionalFormatting>
  <conditionalFormatting sqref="P157">
    <cfRule type="expression" dxfId="341" priority="376">
      <formula>MOD(ROW(),2)=1</formula>
    </cfRule>
  </conditionalFormatting>
  <conditionalFormatting sqref="P157">
    <cfRule type="expression" dxfId="340" priority="375">
      <formula>MOD(ROW(),2)=1</formula>
    </cfRule>
  </conditionalFormatting>
  <conditionalFormatting sqref="Q157:X157">
    <cfRule type="expression" dxfId="339" priority="373">
      <formula>MOD(ROW(),2)=1</formula>
    </cfRule>
  </conditionalFormatting>
  <conditionalFormatting sqref="AA157">
    <cfRule type="expression" dxfId="338" priority="372">
      <formula>MOD(ROW(),2)=1</formula>
    </cfRule>
  </conditionalFormatting>
  <conditionalFormatting sqref="AB157">
    <cfRule type="expression" dxfId="337" priority="371">
      <formula>MOD(ROW(),2)=1</formula>
    </cfRule>
  </conditionalFormatting>
  <conditionalFormatting sqref="W158 K158:O158 Q158:U158">
    <cfRule type="expression" dxfId="336" priority="370">
      <formula>MOD(ROW(),2)=1</formula>
    </cfRule>
  </conditionalFormatting>
  <conditionalFormatting sqref="X158 V158">
    <cfRule type="expression" dxfId="335" priority="369">
      <formula>MOD(ROW(),2)=1</formula>
    </cfRule>
  </conditionalFormatting>
  <conditionalFormatting sqref="AA158">
    <cfRule type="expression" dxfId="334" priority="368">
      <formula>MOD(ROW(),2)=1</formula>
    </cfRule>
  </conditionalFormatting>
  <conditionalFormatting sqref="AB191">
    <cfRule type="expression" dxfId="333" priority="117">
      <formula>MOD(ROW(),2)=1</formula>
    </cfRule>
  </conditionalFormatting>
  <conditionalFormatting sqref="P158">
    <cfRule type="expression" dxfId="332" priority="360">
      <formula>MOD(ROW(),2)=1</formula>
    </cfRule>
  </conditionalFormatting>
  <conditionalFormatting sqref="P158">
    <cfRule type="expression" dxfId="331" priority="365">
      <formula>MOD(ROW(),2)=1</formula>
    </cfRule>
  </conditionalFormatting>
  <conditionalFormatting sqref="P158">
    <cfRule type="expression" dxfId="330" priority="364">
      <formula>MOD(ROW(),2)=1</formula>
    </cfRule>
  </conditionalFormatting>
  <conditionalFormatting sqref="P158">
    <cfRule type="expression" dxfId="329" priority="363">
      <formula>MOD(ROW(),2)=1</formula>
    </cfRule>
  </conditionalFormatting>
  <conditionalFormatting sqref="P158">
    <cfRule type="expression" dxfId="328" priority="362">
      <formula>MOD(ROW(),2)=1</formula>
    </cfRule>
  </conditionalFormatting>
  <conditionalFormatting sqref="P158">
    <cfRule type="expression" dxfId="327" priority="361">
      <formula>MOD(ROW(),2)=1</formula>
    </cfRule>
  </conditionalFormatting>
  <conditionalFormatting sqref="W159 K159:O159 Q159:U159">
    <cfRule type="expression" dxfId="326" priority="359">
      <formula>MOD(ROW(),2)=1</formula>
    </cfRule>
  </conditionalFormatting>
  <conditionalFormatting sqref="X159 V159">
    <cfRule type="expression" dxfId="325" priority="358">
      <formula>MOD(ROW(),2)=1</formula>
    </cfRule>
  </conditionalFormatting>
  <conditionalFormatting sqref="AA159">
    <cfRule type="expression" dxfId="324" priority="357">
      <formula>MOD(ROW(),2)=1</formula>
    </cfRule>
  </conditionalFormatting>
  <conditionalFormatting sqref="AB174">
    <cfRule type="expression" dxfId="323" priority="106">
      <formula>MOD(ROW(),2)=1</formula>
    </cfRule>
  </conditionalFormatting>
  <conditionalFormatting sqref="P159">
    <cfRule type="expression" dxfId="322" priority="349">
      <formula>MOD(ROW(),2)=1</formula>
    </cfRule>
  </conditionalFormatting>
  <conditionalFormatting sqref="P159">
    <cfRule type="expression" dxfId="321" priority="355">
      <formula>MOD(ROW(),2)=1</formula>
    </cfRule>
  </conditionalFormatting>
  <conditionalFormatting sqref="P159">
    <cfRule type="expression" dxfId="320" priority="353">
      <formula>MOD(ROW(),2)=1</formula>
    </cfRule>
  </conditionalFormatting>
  <conditionalFormatting sqref="P159">
    <cfRule type="expression" dxfId="319" priority="352">
      <formula>MOD(ROW(),2)=1</formula>
    </cfRule>
  </conditionalFormatting>
  <conditionalFormatting sqref="P159">
    <cfRule type="expression" dxfId="318" priority="351">
      <formula>MOD(ROW(),2)=1</formula>
    </cfRule>
  </conditionalFormatting>
  <conditionalFormatting sqref="P159">
    <cfRule type="expression" dxfId="317" priority="350">
      <formula>MOD(ROW(),2)=1</formula>
    </cfRule>
  </conditionalFormatting>
  <conditionalFormatting sqref="Q162:U162">
    <cfRule type="expression" dxfId="316" priority="348">
      <formula>MOD(ROW(),2)=1</formula>
    </cfRule>
  </conditionalFormatting>
  <conditionalFormatting sqref="X162 V162">
    <cfRule type="expression" dxfId="315" priority="347">
      <formula>MOD(ROW(),2)=1</formula>
    </cfRule>
  </conditionalFormatting>
  <conditionalFormatting sqref="AA162">
    <cfRule type="expression" dxfId="314" priority="346">
      <formula>MOD(ROW(),2)=1</formula>
    </cfRule>
  </conditionalFormatting>
  <conditionalFormatting sqref="AB166">
    <cfRule type="expression" dxfId="313" priority="345">
      <formula>MOD(ROW(),2)=1</formula>
    </cfRule>
  </conditionalFormatting>
  <conditionalFormatting sqref="AB167">
    <cfRule type="expression" dxfId="312" priority="344">
      <formula>MOD(ROW(),2)=1</formula>
    </cfRule>
  </conditionalFormatting>
  <conditionalFormatting sqref="AB161">
    <cfRule type="expression" dxfId="311" priority="343">
      <formula>MOD(ROW(),2)=1</formula>
    </cfRule>
  </conditionalFormatting>
  <conditionalFormatting sqref="AB162">
    <cfRule type="expression" dxfId="310" priority="342">
      <formula>MOD(ROW(),2)=1</formula>
    </cfRule>
  </conditionalFormatting>
  <conditionalFormatting sqref="AB158">
    <cfRule type="expression" dxfId="309" priority="341">
      <formula>MOD(ROW(),2)=1</formula>
    </cfRule>
  </conditionalFormatting>
  <conditionalFormatting sqref="AB159">
    <cfRule type="expression" dxfId="308" priority="339">
      <formula>MOD(ROW(),2)=1</formula>
    </cfRule>
  </conditionalFormatting>
  <conditionalFormatting sqref="AB160">
    <cfRule type="expression" dxfId="307" priority="338">
      <formula>MOD(ROW(),2)=1</formula>
    </cfRule>
  </conditionalFormatting>
  <conditionalFormatting sqref="L170:O170 Q170:T170">
    <cfRule type="expression" dxfId="306" priority="337">
      <formula>MOD(ROW(),2)=1</formula>
    </cfRule>
  </conditionalFormatting>
  <conditionalFormatting sqref="U170 AA170">
    <cfRule type="expression" dxfId="305" priority="336">
      <formula>MOD(ROW(),2)=1</formula>
    </cfRule>
  </conditionalFormatting>
  <conditionalFormatting sqref="V170 X170">
    <cfRule type="expression" dxfId="304" priority="335">
      <formula>MOD(ROW(),2)=1</formula>
    </cfRule>
  </conditionalFormatting>
  <conditionalFormatting sqref="L175 Q175:T175 O175">
    <cfRule type="expression" dxfId="303" priority="310">
      <formula>MOD(ROW(),2)=1</formula>
    </cfRule>
  </conditionalFormatting>
  <conditionalFormatting sqref="P170">
    <cfRule type="expression" dxfId="302" priority="327">
      <formula>MOD(ROW(),2)=1</formula>
    </cfRule>
  </conditionalFormatting>
  <conditionalFormatting sqref="P170">
    <cfRule type="expression" dxfId="301" priority="332">
      <formula>MOD(ROW(),2)=1</formula>
    </cfRule>
  </conditionalFormatting>
  <conditionalFormatting sqref="P170">
    <cfRule type="expression" dxfId="300" priority="333">
      <formula>MOD(ROW(),2)=1</formula>
    </cfRule>
  </conditionalFormatting>
  <conditionalFormatting sqref="P170">
    <cfRule type="expression" dxfId="299" priority="330">
      <formula>MOD(ROW(),2)=1</formula>
    </cfRule>
  </conditionalFormatting>
  <conditionalFormatting sqref="P170">
    <cfRule type="expression" dxfId="298" priority="329">
      <formula>MOD(ROW(),2)=1</formula>
    </cfRule>
  </conditionalFormatting>
  <conditionalFormatting sqref="P170">
    <cfRule type="expression" dxfId="297" priority="328">
      <formula>MOD(ROW(),2)=1</formula>
    </cfRule>
  </conditionalFormatting>
  <conditionalFormatting sqref="Q173:T173">
    <cfRule type="expression" dxfId="296" priority="326">
      <formula>MOD(ROW(),2)=1</formula>
    </cfRule>
  </conditionalFormatting>
  <conditionalFormatting sqref="U173 W173">
    <cfRule type="expression" dxfId="295" priority="325">
      <formula>MOD(ROW(),2)=1</formula>
    </cfRule>
  </conditionalFormatting>
  <conditionalFormatting sqref="AA173">
    <cfRule type="expression" dxfId="294" priority="324">
      <formula>MOD(ROW(),2)=1</formula>
    </cfRule>
  </conditionalFormatting>
  <conditionalFormatting sqref="X173">
    <cfRule type="expression" dxfId="293" priority="323">
      <formula>MOD(ROW(),2)=1</formula>
    </cfRule>
  </conditionalFormatting>
  <conditionalFormatting sqref="V173">
    <cfRule type="expression" dxfId="292" priority="322">
      <formula>MOD(ROW(),2)=1</formula>
    </cfRule>
  </conditionalFormatting>
  <conditionalFormatting sqref="L174 Q174:T174 O174">
    <cfRule type="expression" dxfId="291" priority="321">
      <formula>MOD(ROW(),2)=1</formula>
    </cfRule>
  </conditionalFormatting>
  <conditionalFormatting sqref="V174 X174">
    <cfRule type="expression" dxfId="290" priority="319">
      <formula>MOD(ROW(),2)=1</formula>
    </cfRule>
  </conditionalFormatting>
  <conditionalFormatting sqref="P176">
    <cfRule type="expression" dxfId="289" priority="294">
      <formula>MOD(ROW(),2)=1</formula>
    </cfRule>
  </conditionalFormatting>
  <conditionalFormatting sqref="P174">
    <cfRule type="expression" dxfId="288" priority="311">
      <formula>MOD(ROW(),2)=1</formula>
    </cfRule>
  </conditionalFormatting>
  <conditionalFormatting sqref="P174">
    <cfRule type="expression" dxfId="287" priority="316">
      <formula>MOD(ROW(),2)=1</formula>
    </cfRule>
  </conditionalFormatting>
  <conditionalFormatting sqref="P174">
    <cfRule type="expression" dxfId="286" priority="317">
      <formula>MOD(ROW(),2)=1</formula>
    </cfRule>
  </conditionalFormatting>
  <conditionalFormatting sqref="P174">
    <cfRule type="expression" dxfId="285" priority="315">
      <formula>MOD(ROW(),2)=1</formula>
    </cfRule>
  </conditionalFormatting>
  <conditionalFormatting sqref="P174">
    <cfRule type="expression" dxfId="284" priority="314">
      <formula>MOD(ROW(),2)=1</formula>
    </cfRule>
  </conditionalFormatting>
  <conditionalFormatting sqref="P174">
    <cfRule type="expression" dxfId="283" priority="313">
      <formula>MOD(ROW(),2)=1</formula>
    </cfRule>
  </conditionalFormatting>
  <conditionalFormatting sqref="P174">
    <cfRule type="expression" dxfId="282" priority="312">
      <formula>MOD(ROW(),2)=1</formula>
    </cfRule>
  </conditionalFormatting>
  <conditionalFormatting sqref="U175 AA175">
    <cfRule type="expression" dxfId="281" priority="309">
      <formula>MOD(ROW(),2)=1</formula>
    </cfRule>
  </conditionalFormatting>
  <conditionalFormatting sqref="V175 X175">
    <cfRule type="expression" dxfId="280" priority="308">
      <formula>MOD(ROW(),2)=1</formula>
    </cfRule>
  </conditionalFormatting>
  <conditionalFormatting sqref="P177">
    <cfRule type="expression" dxfId="279" priority="283">
      <formula>MOD(ROW(),2)=1</formula>
    </cfRule>
  </conditionalFormatting>
  <conditionalFormatting sqref="P175">
    <cfRule type="expression" dxfId="278" priority="300">
      <formula>MOD(ROW(),2)=1</formula>
    </cfRule>
  </conditionalFormatting>
  <conditionalFormatting sqref="P175">
    <cfRule type="expression" dxfId="277" priority="305">
      <formula>MOD(ROW(),2)=1</formula>
    </cfRule>
  </conditionalFormatting>
  <conditionalFormatting sqref="P175">
    <cfRule type="expression" dxfId="276" priority="306">
      <formula>MOD(ROW(),2)=1</formula>
    </cfRule>
  </conditionalFormatting>
  <conditionalFormatting sqref="P175">
    <cfRule type="expression" dxfId="275" priority="304">
      <formula>MOD(ROW(),2)=1</formula>
    </cfRule>
  </conditionalFormatting>
  <conditionalFormatting sqref="P175">
    <cfRule type="expression" dxfId="274" priority="303">
      <formula>MOD(ROW(),2)=1</formula>
    </cfRule>
  </conditionalFormatting>
  <conditionalFormatting sqref="P175">
    <cfRule type="expression" dxfId="273" priority="302">
      <formula>MOD(ROW(),2)=1</formula>
    </cfRule>
  </conditionalFormatting>
  <conditionalFormatting sqref="P175">
    <cfRule type="expression" dxfId="272" priority="301">
      <formula>MOD(ROW(),2)=1</formula>
    </cfRule>
  </conditionalFormatting>
  <conditionalFormatting sqref="L176:O176 Q176:T176">
    <cfRule type="expression" dxfId="271" priority="299">
      <formula>MOD(ROW(),2)=1</formula>
    </cfRule>
  </conditionalFormatting>
  <conditionalFormatting sqref="U176 AA176">
    <cfRule type="expression" dxfId="270" priority="298">
      <formula>MOD(ROW(),2)=1</formula>
    </cfRule>
  </conditionalFormatting>
  <conditionalFormatting sqref="V176 X176">
    <cfRule type="expression" dxfId="269" priority="297">
      <formula>MOD(ROW(),2)=1</formula>
    </cfRule>
  </conditionalFormatting>
  <conditionalFormatting sqref="P178">
    <cfRule type="expression" dxfId="268" priority="272">
      <formula>MOD(ROW(),2)=1</formula>
    </cfRule>
  </conditionalFormatting>
  <conditionalFormatting sqref="P176">
    <cfRule type="expression" dxfId="267" priority="289">
      <formula>MOD(ROW(),2)=1</formula>
    </cfRule>
  </conditionalFormatting>
  <conditionalFormatting sqref="P176">
    <cfRule type="expression" dxfId="266" priority="295">
      <formula>MOD(ROW(),2)=1</formula>
    </cfRule>
  </conditionalFormatting>
  <conditionalFormatting sqref="P176">
    <cfRule type="expression" dxfId="265" priority="293">
      <formula>MOD(ROW(),2)=1</formula>
    </cfRule>
  </conditionalFormatting>
  <conditionalFormatting sqref="P176">
    <cfRule type="expression" dxfId="264" priority="292">
      <formula>MOD(ROW(),2)=1</formula>
    </cfRule>
  </conditionalFormatting>
  <conditionalFormatting sqref="P176">
    <cfRule type="expression" dxfId="263" priority="291">
      <formula>MOD(ROW(),2)=1</formula>
    </cfRule>
  </conditionalFormatting>
  <conditionalFormatting sqref="P176">
    <cfRule type="expression" dxfId="262" priority="290">
      <formula>MOD(ROW(),2)=1</formula>
    </cfRule>
  </conditionalFormatting>
  <conditionalFormatting sqref="L177:O177 Q177:T177">
    <cfRule type="expression" dxfId="261" priority="288">
      <formula>MOD(ROW(),2)=1</formula>
    </cfRule>
  </conditionalFormatting>
  <conditionalFormatting sqref="U177 AA177">
    <cfRule type="expression" dxfId="260" priority="287">
      <formula>MOD(ROW(),2)=1</formula>
    </cfRule>
  </conditionalFormatting>
  <conditionalFormatting sqref="V177 X177">
    <cfRule type="expression" dxfId="259" priority="286">
      <formula>MOD(ROW(),2)=1</formula>
    </cfRule>
  </conditionalFormatting>
  <conditionalFormatting sqref="P179">
    <cfRule type="expression" dxfId="258" priority="261">
      <formula>MOD(ROW(),2)=1</formula>
    </cfRule>
  </conditionalFormatting>
  <conditionalFormatting sqref="P177">
    <cfRule type="expression" dxfId="257" priority="278">
      <formula>MOD(ROW(),2)=1</formula>
    </cfRule>
  </conditionalFormatting>
  <conditionalFormatting sqref="P177">
    <cfRule type="expression" dxfId="256" priority="284">
      <formula>MOD(ROW(),2)=1</formula>
    </cfRule>
  </conditionalFormatting>
  <conditionalFormatting sqref="P177">
    <cfRule type="expression" dxfId="255" priority="282">
      <formula>MOD(ROW(),2)=1</formula>
    </cfRule>
  </conditionalFormatting>
  <conditionalFormatting sqref="P177">
    <cfRule type="expression" dxfId="254" priority="281">
      <formula>MOD(ROW(),2)=1</formula>
    </cfRule>
  </conditionalFormatting>
  <conditionalFormatting sqref="P177">
    <cfRule type="expression" dxfId="253" priority="280">
      <formula>MOD(ROW(),2)=1</formula>
    </cfRule>
  </conditionalFormatting>
  <conditionalFormatting sqref="P177">
    <cfRule type="expression" dxfId="252" priority="279">
      <formula>MOD(ROW(),2)=1</formula>
    </cfRule>
  </conditionalFormatting>
  <conditionalFormatting sqref="L178:O178 Q178:T178">
    <cfRule type="expression" dxfId="251" priority="277">
      <formula>MOD(ROW(),2)=1</formula>
    </cfRule>
  </conditionalFormatting>
  <conditionalFormatting sqref="U178 AA178">
    <cfRule type="expression" dxfId="250" priority="276">
      <formula>MOD(ROW(),2)=1</formula>
    </cfRule>
  </conditionalFormatting>
  <conditionalFormatting sqref="V178 X178">
    <cfRule type="expression" dxfId="249" priority="275">
      <formula>MOD(ROW(),2)=1</formula>
    </cfRule>
  </conditionalFormatting>
  <conditionalFormatting sqref="P184">
    <cfRule type="expression" dxfId="248" priority="250">
      <formula>MOD(ROW(),2)=1</formula>
    </cfRule>
  </conditionalFormatting>
  <conditionalFormatting sqref="P178">
    <cfRule type="expression" dxfId="247" priority="267">
      <formula>MOD(ROW(),2)=1</formula>
    </cfRule>
  </conditionalFormatting>
  <conditionalFormatting sqref="P178">
    <cfRule type="expression" dxfId="246" priority="273">
      <formula>MOD(ROW(),2)=1</formula>
    </cfRule>
  </conditionalFormatting>
  <conditionalFormatting sqref="P178">
    <cfRule type="expression" dxfId="245" priority="271">
      <formula>MOD(ROW(),2)=1</formula>
    </cfRule>
  </conditionalFormatting>
  <conditionalFormatting sqref="P178">
    <cfRule type="expression" dxfId="244" priority="270">
      <formula>MOD(ROW(),2)=1</formula>
    </cfRule>
  </conditionalFormatting>
  <conditionalFormatting sqref="P178">
    <cfRule type="expression" dxfId="243" priority="269">
      <formula>MOD(ROW(),2)=1</formula>
    </cfRule>
  </conditionalFormatting>
  <conditionalFormatting sqref="P178">
    <cfRule type="expression" dxfId="242" priority="268">
      <formula>MOD(ROW(),2)=1</formula>
    </cfRule>
  </conditionalFormatting>
  <conditionalFormatting sqref="L179:O179 Q179:T179">
    <cfRule type="expression" dxfId="241" priority="266">
      <formula>MOD(ROW(),2)=1</formula>
    </cfRule>
  </conditionalFormatting>
  <conditionalFormatting sqref="U179 AA179">
    <cfRule type="expression" dxfId="240" priority="265">
      <formula>MOD(ROW(),2)=1</formula>
    </cfRule>
  </conditionalFormatting>
  <conditionalFormatting sqref="V179 X179">
    <cfRule type="expression" dxfId="239" priority="264">
      <formula>MOD(ROW(),2)=1</formula>
    </cfRule>
  </conditionalFormatting>
  <conditionalFormatting sqref="Q182">
    <cfRule type="expression" dxfId="238" priority="239">
      <formula>MOD(ROW(),2)=1</formula>
    </cfRule>
  </conditionalFormatting>
  <conditionalFormatting sqref="P179">
    <cfRule type="expression" dxfId="237" priority="256">
      <formula>MOD(ROW(),2)=1</formula>
    </cfRule>
  </conditionalFormatting>
  <conditionalFormatting sqref="P179">
    <cfRule type="expression" dxfId="236" priority="262">
      <formula>MOD(ROW(),2)=1</formula>
    </cfRule>
  </conditionalFormatting>
  <conditionalFormatting sqref="P179">
    <cfRule type="expression" dxfId="235" priority="260">
      <formula>MOD(ROW(),2)=1</formula>
    </cfRule>
  </conditionalFormatting>
  <conditionalFormatting sqref="P179">
    <cfRule type="expression" dxfId="234" priority="259">
      <formula>MOD(ROW(),2)=1</formula>
    </cfRule>
  </conditionalFormatting>
  <conditionalFormatting sqref="P179">
    <cfRule type="expression" dxfId="233" priority="258">
      <formula>MOD(ROW(),2)=1</formula>
    </cfRule>
  </conditionalFormatting>
  <conditionalFormatting sqref="P179">
    <cfRule type="expression" dxfId="232" priority="257">
      <formula>MOD(ROW(),2)=1</formula>
    </cfRule>
  </conditionalFormatting>
  <conditionalFormatting sqref="L184:O184 Q184:T184">
    <cfRule type="expression" dxfId="231" priority="255">
      <formula>MOD(ROW(),2)=1</formula>
    </cfRule>
  </conditionalFormatting>
  <conditionalFormatting sqref="W184 U184 AA184">
    <cfRule type="expression" dxfId="230" priority="254">
      <formula>MOD(ROW(),2)=1</formula>
    </cfRule>
  </conditionalFormatting>
  <conditionalFormatting sqref="V184">
    <cfRule type="expression" dxfId="229" priority="253">
      <formula>MOD(ROW(),2)=1</formula>
    </cfRule>
  </conditionalFormatting>
  <conditionalFormatting sqref="P190">
    <cfRule type="expression" dxfId="228" priority="228">
      <formula>MOD(ROW(),2)=1</formula>
    </cfRule>
  </conditionalFormatting>
  <conditionalFormatting sqref="P184">
    <cfRule type="expression" dxfId="227" priority="245">
      <formula>MOD(ROW(),2)=1</formula>
    </cfRule>
  </conditionalFormatting>
  <conditionalFormatting sqref="P184">
    <cfRule type="expression" dxfId="226" priority="251">
      <formula>MOD(ROW(),2)=1</formula>
    </cfRule>
  </conditionalFormatting>
  <conditionalFormatting sqref="P184">
    <cfRule type="expression" dxfId="225" priority="249">
      <formula>MOD(ROW(),2)=1</formula>
    </cfRule>
  </conditionalFormatting>
  <conditionalFormatting sqref="P184">
    <cfRule type="expression" dxfId="224" priority="248">
      <formula>MOD(ROW(),2)=1</formula>
    </cfRule>
  </conditionalFormatting>
  <conditionalFormatting sqref="P184">
    <cfRule type="expression" dxfId="223" priority="247">
      <formula>MOD(ROW(),2)=1</formula>
    </cfRule>
  </conditionalFormatting>
  <conditionalFormatting sqref="P184">
    <cfRule type="expression" dxfId="222" priority="246">
      <formula>MOD(ROW(),2)=1</formula>
    </cfRule>
  </conditionalFormatting>
  <conditionalFormatting sqref="N174">
    <cfRule type="expression" dxfId="221" priority="244">
      <formula>MOD(ROW(),2)=1</formula>
    </cfRule>
  </conditionalFormatting>
  <conditionalFormatting sqref="N175">
    <cfRule type="expression" dxfId="220" priority="243">
      <formula>MOD(ROW(),2)=1</formula>
    </cfRule>
  </conditionalFormatting>
  <conditionalFormatting sqref="M175">
    <cfRule type="expression" dxfId="219" priority="241">
      <formula>MOD(ROW(),2)=1</formula>
    </cfRule>
  </conditionalFormatting>
  <conditionalFormatting sqref="M174">
    <cfRule type="expression" dxfId="218" priority="240">
      <formula>MOD(ROW(),2)=1</formula>
    </cfRule>
  </conditionalFormatting>
  <conditionalFormatting sqref="Q190:T190 N190:O190 L190">
    <cfRule type="expression" dxfId="217" priority="238">
      <formula>MOD(ROW(),2)=1</formula>
    </cfRule>
  </conditionalFormatting>
  <conditionalFormatting sqref="U190 W190:X190">
    <cfRule type="expression" dxfId="216" priority="237">
      <formula>MOD(ROW(),2)=1</formula>
    </cfRule>
  </conditionalFormatting>
  <conditionalFormatting sqref="AA190">
    <cfRule type="expression" dxfId="215" priority="236">
      <formula>MOD(ROW(),2)=1</formula>
    </cfRule>
  </conditionalFormatting>
  <conditionalFormatting sqref="M195">
    <cfRule type="expression" dxfId="214" priority="208">
      <formula>MOD(ROW(),2)=1</formula>
    </cfRule>
  </conditionalFormatting>
  <conditionalFormatting sqref="M190">
    <cfRule type="expression" dxfId="213" priority="234">
      <formula>MOD(ROW(),2)=1</formula>
    </cfRule>
  </conditionalFormatting>
  <conditionalFormatting sqref="V190">
    <cfRule type="expression" dxfId="212" priority="233">
      <formula>MOD(ROW(),2)=1</formula>
    </cfRule>
  </conditionalFormatting>
  <conditionalFormatting sqref="P190">
    <cfRule type="expression" dxfId="211" priority="226">
      <formula>MOD(ROW(),2)=1</formula>
    </cfRule>
  </conditionalFormatting>
  <conditionalFormatting sqref="P190">
    <cfRule type="expression" dxfId="210" priority="231">
      <formula>MOD(ROW(),2)=1</formula>
    </cfRule>
  </conditionalFormatting>
  <conditionalFormatting sqref="P190">
    <cfRule type="expression" dxfId="209" priority="232">
      <formula>MOD(ROW(),2)=1</formula>
    </cfRule>
  </conditionalFormatting>
  <conditionalFormatting sqref="P190">
    <cfRule type="expression" dxfId="208" priority="230">
      <formula>MOD(ROW(),2)=1</formula>
    </cfRule>
  </conditionalFormatting>
  <conditionalFormatting sqref="P190">
    <cfRule type="expression" dxfId="207" priority="229">
      <formula>MOD(ROW(),2)=1</formula>
    </cfRule>
  </conditionalFormatting>
  <conditionalFormatting sqref="P190">
    <cfRule type="expression" dxfId="206" priority="227">
      <formula>MOD(ROW(),2)=1</formula>
    </cfRule>
  </conditionalFormatting>
  <conditionalFormatting sqref="Q194:T194 N194:O194 L194">
    <cfRule type="expression" dxfId="205" priority="225">
      <formula>MOD(ROW(),2)=1</formula>
    </cfRule>
  </conditionalFormatting>
  <conditionalFormatting sqref="U194 W194:X194">
    <cfRule type="expression" dxfId="204" priority="224">
      <formula>MOD(ROW(),2)=1</formula>
    </cfRule>
  </conditionalFormatting>
  <conditionalFormatting sqref="AA194">
    <cfRule type="expression" dxfId="203" priority="223">
      <formula>MOD(ROW(),2)=1</formula>
    </cfRule>
  </conditionalFormatting>
  <conditionalFormatting sqref="V200">
    <cfRule type="expression" dxfId="202" priority="193">
      <formula>MOD(ROW(),2)=1</formula>
    </cfRule>
  </conditionalFormatting>
  <conditionalFormatting sqref="M194">
    <cfRule type="expression" dxfId="201" priority="221">
      <formula>MOD(ROW(),2)=1</formula>
    </cfRule>
  </conditionalFormatting>
  <conditionalFormatting sqref="V194">
    <cfRule type="expression" dxfId="200" priority="220">
      <formula>MOD(ROW(),2)=1</formula>
    </cfRule>
  </conditionalFormatting>
  <conditionalFormatting sqref="P194">
    <cfRule type="expression" dxfId="199" priority="213">
      <formula>MOD(ROW(),2)=1</formula>
    </cfRule>
  </conditionalFormatting>
  <conditionalFormatting sqref="P194">
    <cfRule type="expression" dxfId="198" priority="218">
      <formula>MOD(ROW(),2)=1</formula>
    </cfRule>
  </conditionalFormatting>
  <conditionalFormatting sqref="P194">
    <cfRule type="expression" dxfId="197" priority="219">
      <formula>MOD(ROW(),2)=1</formula>
    </cfRule>
  </conditionalFormatting>
  <conditionalFormatting sqref="P194">
    <cfRule type="expression" dxfId="196" priority="217">
      <formula>MOD(ROW(),2)=1</formula>
    </cfRule>
  </conditionalFormatting>
  <conditionalFormatting sqref="P194">
    <cfRule type="expression" dxfId="195" priority="216">
      <formula>MOD(ROW(),2)=1</formula>
    </cfRule>
  </conditionalFormatting>
  <conditionalFormatting sqref="P194">
    <cfRule type="expression" dxfId="194" priority="215">
      <formula>MOD(ROW(),2)=1</formula>
    </cfRule>
  </conditionalFormatting>
  <conditionalFormatting sqref="P194">
    <cfRule type="expression" dxfId="193" priority="214">
      <formula>MOD(ROW(),2)=1</formula>
    </cfRule>
  </conditionalFormatting>
  <conditionalFormatting sqref="Q195:T195 N195:O195 L195">
    <cfRule type="expression" dxfId="192" priority="212">
      <formula>MOD(ROW(),2)=1</formula>
    </cfRule>
  </conditionalFormatting>
  <conditionalFormatting sqref="U195 W195:X195">
    <cfRule type="expression" dxfId="191" priority="211">
      <formula>MOD(ROW(),2)=1</formula>
    </cfRule>
  </conditionalFormatting>
  <conditionalFormatting sqref="AA195">
    <cfRule type="expression" dxfId="190" priority="210">
      <formula>MOD(ROW(),2)=1</formula>
    </cfRule>
  </conditionalFormatting>
  <conditionalFormatting sqref="P202">
    <cfRule type="expression" dxfId="189" priority="179">
      <formula>MOD(ROW(),2)=1</formula>
    </cfRule>
  </conditionalFormatting>
  <conditionalFormatting sqref="V195">
    <cfRule type="expression" dxfId="188" priority="207">
      <formula>MOD(ROW(),2)=1</formula>
    </cfRule>
  </conditionalFormatting>
  <conditionalFormatting sqref="P195">
    <cfRule type="expression" dxfId="187" priority="200">
      <formula>MOD(ROW(),2)=1</formula>
    </cfRule>
  </conditionalFormatting>
  <conditionalFormatting sqref="P195">
    <cfRule type="expression" dxfId="186" priority="205">
      <formula>MOD(ROW(),2)=1</formula>
    </cfRule>
  </conditionalFormatting>
  <conditionalFormatting sqref="P195">
    <cfRule type="expression" dxfId="185" priority="206">
      <formula>MOD(ROW(),2)=1</formula>
    </cfRule>
  </conditionalFormatting>
  <conditionalFormatting sqref="P195">
    <cfRule type="expression" dxfId="184" priority="204">
      <formula>MOD(ROW(),2)=1</formula>
    </cfRule>
  </conditionalFormatting>
  <conditionalFormatting sqref="P195">
    <cfRule type="expression" dxfId="183" priority="203">
      <formula>MOD(ROW(),2)=1</formula>
    </cfRule>
  </conditionalFormatting>
  <conditionalFormatting sqref="P195">
    <cfRule type="expression" dxfId="182" priority="202">
      <formula>MOD(ROW(),2)=1</formula>
    </cfRule>
  </conditionalFormatting>
  <conditionalFormatting sqref="P195">
    <cfRule type="expression" dxfId="181" priority="201">
      <formula>MOD(ROW(),2)=1</formula>
    </cfRule>
  </conditionalFormatting>
  <conditionalFormatting sqref="M198">
    <cfRule type="expression" dxfId="180" priority="199">
      <formula>MOD(ROW(),2)=1</formula>
    </cfRule>
  </conditionalFormatting>
  <conditionalFormatting sqref="R198">
    <cfRule type="expression" dxfId="179" priority="198">
      <formula>MOD(ROW(),2)=1</formula>
    </cfRule>
  </conditionalFormatting>
  <conditionalFormatting sqref="L200 N200:O200 Q200:T200">
    <cfRule type="expression" dxfId="178" priority="197">
      <formula>MOD(ROW(),2)=1</formula>
    </cfRule>
  </conditionalFormatting>
  <conditionalFormatting sqref="W200 U200">
    <cfRule type="expression" dxfId="177" priority="196">
      <formula>MOD(ROW(),2)=1</formula>
    </cfRule>
  </conditionalFormatting>
  <conditionalFormatting sqref="AA200">
    <cfRule type="expression" dxfId="176" priority="195">
      <formula>MOD(ROW(),2)=1</formula>
    </cfRule>
  </conditionalFormatting>
  <conditionalFormatting sqref="X200">
    <cfRule type="expression" dxfId="175" priority="194">
      <formula>MOD(ROW(),2)=1</formula>
    </cfRule>
  </conditionalFormatting>
  <conditionalFormatting sqref="P200">
    <cfRule type="expression" dxfId="174" priority="186">
      <formula>MOD(ROW(),2)=1</formula>
    </cfRule>
  </conditionalFormatting>
  <conditionalFormatting sqref="P200">
    <cfRule type="expression" dxfId="173" priority="191">
      <formula>MOD(ROW(),2)=1</formula>
    </cfRule>
  </conditionalFormatting>
  <conditionalFormatting sqref="P200">
    <cfRule type="expression" dxfId="172" priority="192">
      <formula>MOD(ROW(),2)=1</formula>
    </cfRule>
  </conditionalFormatting>
  <conditionalFormatting sqref="P200">
    <cfRule type="expression" dxfId="171" priority="190">
      <formula>MOD(ROW(),2)=1</formula>
    </cfRule>
  </conditionalFormatting>
  <conditionalFormatting sqref="P200">
    <cfRule type="expression" dxfId="170" priority="189">
      <formula>MOD(ROW(),2)=1</formula>
    </cfRule>
  </conditionalFormatting>
  <conditionalFormatting sqref="P200">
    <cfRule type="expression" dxfId="169" priority="188">
      <formula>MOD(ROW(),2)=1</formula>
    </cfRule>
  </conditionalFormatting>
  <conditionalFormatting sqref="P200">
    <cfRule type="expression" dxfId="168" priority="187">
      <formula>MOD(ROW(),2)=1</formula>
    </cfRule>
  </conditionalFormatting>
  <conditionalFormatting sqref="M200">
    <cfRule type="expression" dxfId="167" priority="185">
      <formula>MOD(ROW(),2)=1</formula>
    </cfRule>
  </conditionalFormatting>
  <conditionalFormatting sqref="L202 N202:O202 Q202:R202">
    <cfRule type="expression" dxfId="166" priority="184">
      <formula>MOD(ROW(),2)=1</formula>
    </cfRule>
  </conditionalFormatting>
  <conditionalFormatting sqref="M206">
    <cfRule type="expression" dxfId="165" priority="126">
      <formula>MOD(ROW(),2)=1</formula>
    </cfRule>
  </conditionalFormatting>
  <conditionalFormatting sqref="X202">
    <cfRule type="expression" dxfId="164" priority="181">
      <formula>MOD(ROW(),2)=1</formula>
    </cfRule>
  </conditionalFormatting>
  <conditionalFormatting sqref="P202">
    <cfRule type="expression" dxfId="163" priority="173">
      <formula>MOD(ROW(),2)=1</formula>
    </cfRule>
  </conditionalFormatting>
  <conditionalFormatting sqref="P202">
    <cfRule type="expression" dxfId="162" priority="177">
      <formula>MOD(ROW(),2)=1</formula>
    </cfRule>
  </conditionalFormatting>
  <conditionalFormatting sqref="P202">
    <cfRule type="expression" dxfId="161" priority="176">
      <formula>MOD(ROW(),2)=1</formula>
    </cfRule>
  </conditionalFormatting>
  <conditionalFormatting sqref="P202">
    <cfRule type="expression" dxfId="160" priority="175">
      <formula>MOD(ROW(),2)=1</formula>
    </cfRule>
  </conditionalFormatting>
  <conditionalFormatting sqref="P202">
    <cfRule type="expression" dxfId="159" priority="174">
      <formula>MOD(ROW(),2)=1</formula>
    </cfRule>
  </conditionalFormatting>
  <conditionalFormatting sqref="M202">
    <cfRule type="expression" dxfId="158" priority="172">
      <formula>MOD(ROW(),2)=1</formula>
    </cfRule>
  </conditionalFormatting>
  <conditionalFormatting sqref="L203 N203:O203 Q203:T203">
    <cfRule type="expression" dxfId="157" priority="171">
      <formula>MOD(ROW(),2)=1</formula>
    </cfRule>
  </conditionalFormatting>
  <conditionalFormatting sqref="W203 U203">
    <cfRule type="expression" dxfId="156" priority="170">
      <formula>MOD(ROW(),2)=1</formula>
    </cfRule>
  </conditionalFormatting>
  <conditionalFormatting sqref="V203">
    <cfRule type="expression" dxfId="155" priority="167">
      <formula>MOD(ROW(),2)=1</formula>
    </cfRule>
  </conditionalFormatting>
  <conditionalFormatting sqref="X203">
    <cfRule type="expression" dxfId="154" priority="168">
      <formula>MOD(ROW(),2)=1</formula>
    </cfRule>
  </conditionalFormatting>
  <conditionalFormatting sqref="P203">
    <cfRule type="expression" dxfId="153" priority="160">
      <formula>MOD(ROW(),2)=1</formula>
    </cfRule>
  </conditionalFormatting>
  <conditionalFormatting sqref="P203">
    <cfRule type="expression" dxfId="152" priority="166">
      <formula>MOD(ROW(),2)=1</formula>
    </cfRule>
  </conditionalFormatting>
  <conditionalFormatting sqref="P203">
    <cfRule type="expression" dxfId="151" priority="164">
      <formula>MOD(ROW(),2)=1</formula>
    </cfRule>
  </conditionalFormatting>
  <conditionalFormatting sqref="P203">
    <cfRule type="expression" dxfId="150" priority="163">
      <formula>MOD(ROW(),2)=1</formula>
    </cfRule>
  </conditionalFormatting>
  <conditionalFormatting sqref="P203">
    <cfRule type="expression" dxfId="149" priority="162">
      <formula>MOD(ROW(),2)=1</formula>
    </cfRule>
  </conditionalFormatting>
  <conditionalFormatting sqref="P203">
    <cfRule type="expression" dxfId="148" priority="161">
      <formula>MOD(ROW(),2)=1</formula>
    </cfRule>
  </conditionalFormatting>
  <conditionalFormatting sqref="M203">
    <cfRule type="expression" dxfId="147" priority="159">
      <formula>MOD(ROW(),2)=1</formula>
    </cfRule>
  </conditionalFormatting>
  <conditionalFormatting sqref="L204 N204:O204 Q204:T204">
    <cfRule type="expression" dxfId="146" priority="158">
      <formula>MOD(ROW(),2)=1</formula>
    </cfRule>
  </conditionalFormatting>
  <conditionalFormatting sqref="W204 U204">
    <cfRule type="expression" dxfId="145" priority="157">
      <formula>MOD(ROW(),2)=1</formula>
    </cfRule>
  </conditionalFormatting>
  <conditionalFormatting sqref="V204">
    <cfRule type="expression" dxfId="144" priority="154">
      <formula>MOD(ROW(),2)=1</formula>
    </cfRule>
  </conditionalFormatting>
  <conditionalFormatting sqref="X204">
    <cfRule type="expression" dxfId="143" priority="155">
      <formula>MOD(ROW(),2)=1</formula>
    </cfRule>
  </conditionalFormatting>
  <conditionalFormatting sqref="P204">
    <cfRule type="expression" dxfId="142" priority="147">
      <formula>MOD(ROW(),2)=1</formula>
    </cfRule>
  </conditionalFormatting>
  <conditionalFormatting sqref="P204">
    <cfRule type="expression" dxfId="141" priority="152">
      <formula>MOD(ROW(),2)=1</formula>
    </cfRule>
  </conditionalFormatting>
  <conditionalFormatting sqref="P204">
    <cfRule type="expression" dxfId="140" priority="153">
      <formula>MOD(ROW(),2)=1</formula>
    </cfRule>
  </conditionalFormatting>
  <conditionalFormatting sqref="P204">
    <cfRule type="expression" dxfId="139" priority="151">
      <formula>MOD(ROW(),2)=1</formula>
    </cfRule>
  </conditionalFormatting>
  <conditionalFormatting sqref="P204">
    <cfRule type="expression" dxfId="138" priority="150">
      <formula>MOD(ROW(),2)=1</formula>
    </cfRule>
  </conditionalFormatting>
  <conditionalFormatting sqref="P204">
    <cfRule type="expression" dxfId="137" priority="149">
      <formula>MOD(ROW(),2)=1</formula>
    </cfRule>
  </conditionalFormatting>
  <conditionalFormatting sqref="P204">
    <cfRule type="expression" dxfId="136" priority="148">
      <formula>MOD(ROW(),2)=1</formula>
    </cfRule>
  </conditionalFormatting>
  <conditionalFormatting sqref="M204">
    <cfRule type="expression" dxfId="135" priority="146">
      <formula>MOD(ROW(),2)=1</formula>
    </cfRule>
  </conditionalFormatting>
  <conditionalFormatting sqref="S202:T202">
    <cfRule type="expression" dxfId="134" priority="145">
      <formula>MOD(ROW(),2)=1</formula>
    </cfRule>
  </conditionalFormatting>
  <conditionalFormatting sqref="W202 U202">
    <cfRule type="expression" dxfId="133" priority="144">
      <formula>MOD(ROW(),2)=1</formula>
    </cfRule>
  </conditionalFormatting>
  <conditionalFormatting sqref="V202">
    <cfRule type="expression" dxfId="132" priority="143">
      <formula>MOD(ROW(),2)=1</formula>
    </cfRule>
  </conditionalFormatting>
  <conditionalFormatting sqref="M201">
    <cfRule type="expression" dxfId="131" priority="142">
      <formula>MOD(ROW(),2)=1</formula>
    </cfRule>
  </conditionalFormatting>
  <conditionalFormatting sqref="K205">
    <cfRule type="expression" dxfId="130" priority="141">
      <formula>MOD(ROW(),2)=1</formula>
    </cfRule>
  </conditionalFormatting>
  <conditionalFormatting sqref="L205 N205:O205 Q205:T205">
    <cfRule type="expression" dxfId="129" priority="139">
      <formula>MOD(ROW(),2)=1</formula>
    </cfRule>
  </conditionalFormatting>
  <conditionalFormatting sqref="V205">
    <cfRule type="expression" dxfId="128" priority="135">
      <formula>MOD(ROW(),2)=1</formula>
    </cfRule>
  </conditionalFormatting>
  <conditionalFormatting sqref="X205">
    <cfRule type="expression" dxfId="127" priority="136">
      <formula>MOD(ROW(),2)=1</formula>
    </cfRule>
  </conditionalFormatting>
  <conditionalFormatting sqref="P205">
    <cfRule type="expression" dxfId="126" priority="128">
      <formula>MOD(ROW(),2)=1</formula>
    </cfRule>
  </conditionalFormatting>
  <conditionalFormatting sqref="P205">
    <cfRule type="expression" dxfId="125" priority="133">
      <formula>MOD(ROW(),2)=1</formula>
    </cfRule>
  </conditionalFormatting>
  <conditionalFormatting sqref="P205">
    <cfRule type="expression" dxfId="124" priority="134">
      <formula>MOD(ROW(),2)=1</formula>
    </cfRule>
  </conditionalFormatting>
  <conditionalFormatting sqref="P205">
    <cfRule type="expression" dxfId="123" priority="132">
      <formula>MOD(ROW(),2)=1</formula>
    </cfRule>
  </conditionalFormatting>
  <conditionalFormatting sqref="P205">
    <cfRule type="expression" dxfId="122" priority="131">
      <formula>MOD(ROW(),2)=1</formula>
    </cfRule>
  </conditionalFormatting>
  <conditionalFormatting sqref="P205">
    <cfRule type="expression" dxfId="121" priority="130">
      <formula>MOD(ROW(),2)=1</formula>
    </cfRule>
  </conditionalFormatting>
  <conditionalFormatting sqref="P205">
    <cfRule type="expression" dxfId="120" priority="129">
      <formula>MOD(ROW(),2)=1</formula>
    </cfRule>
  </conditionalFormatting>
  <conditionalFormatting sqref="M205">
    <cfRule type="expression" dxfId="119" priority="127">
      <formula>MOD(ROW(),2)=1</formula>
    </cfRule>
  </conditionalFormatting>
  <conditionalFormatting sqref="AB207">
    <cfRule type="expression" dxfId="118" priority="124">
      <formula>MOD(ROW(),2)=1</formula>
    </cfRule>
  </conditionalFormatting>
  <conditionalFormatting sqref="AB267 AB214:AB263">
    <cfRule type="expression" dxfId="117" priority="123">
      <formula>MOD(ROW(),2)=1</formula>
    </cfRule>
  </conditionalFormatting>
  <conditionalFormatting sqref="AB198">
    <cfRule type="expression" dxfId="116" priority="122">
      <formula>MOD(ROW(),2)=1</formula>
    </cfRule>
  </conditionalFormatting>
  <conditionalFormatting sqref="AB195">
    <cfRule type="expression" dxfId="115" priority="121">
      <formula>MOD(ROW(),2)=1</formula>
    </cfRule>
  </conditionalFormatting>
  <conditionalFormatting sqref="AB193">
    <cfRule type="expression" dxfId="114" priority="120">
      <formula>MOD(ROW(),2)=1</formula>
    </cfRule>
  </conditionalFormatting>
  <conditionalFormatting sqref="AB194">
    <cfRule type="expression" dxfId="113" priority="119">
      <formula>MOD(ROW(),2)=1</formula>
    </cfRule>
  </conditionalFormatting>
  <conditionalFormatting sqref="AB189">
    <cfRule type="expression" dxfId="112" priority="118">
      <formula>MOD(ROW(),2)=1</formula>
    </cfRule>
  </conditionalFormatting>
  <conditionalFormatting sqref="AB190">
    <cfRule type="expression" dxfId="111" priority="116">
      <formula>MOD(ROW(),2)=1</formula>
    </cfRule>
  </conditionalFormatting>
  <conditionalFormatting sqref="AB169">
    <cfRule type="expression" dxfId="110" priority="115">
      <formula>MOD(ROW(),2)=1</formula>
    </cfRule>
  </conditionalFormatting>
  <conditionalFormatting sqref="AB172">
    <cfRule type="expression" dxfId="109" priority="114">
      <formula>MOD(ROW(),2)=1</formula>
    </cfRule>
  </conditionalFormatting>
  <conditionalFormatting sqref="AB181 AB183">
    <cfRule type="expression" dxfId="108" priority="113">
      <formula>MOD(ROW(),2)=1</formula>
    </cfRule>
  </conditionalFormatting>
  <conditionalFormatting sqref="AB180">
    <cfRule type="expression" dxfId="107" priority="111">
      <formula>MOD(ROW(),2)=1</formula>
    </cfRule>
  </conditionalFormatting>
  <conditionalFormatting sqref="AB182">
    <cfRule type="expression" dxfId="106" priority="110">
      <formula>MOD(ROW(),2)=1</formula>
    </cfRule>
  </conditionalFormatting>
  <conditionalFormatting sqref="AB185">
    <cfRule type="expression" dxfId="105" priority="109">
      <formula>MOD(ROW(),2)=1</formula>
    </cfRule>
  </conditionalFormatting>
  <conditionalFormatting sqref="AB170">
    <cfRule type="expression" dxfId="104" priority="108">
      <formula>MOD(ROW(),2)=1</formula>
    </cfRule>
  </conditionalFormatting>
  <conditionalFormatting sqref="AB173">
    <cfRule type="expression" dxfId="103" priority="107">
      <formula>MOD(ROW(),2)=1</formula>
    </cfRule>
  </conditionalFormatting>
  <conditionalFormatting sqref="AB175">
    <cfRule type="expression" dxfId="102" priority="105">
      <formula>MOD(ROW(),2)=1</formula>
    </cfRule>
  </conditionalFormatting>
  <conditionalFormatting sqref="AB176">
    <cfRule type="expression" dxfId="101" priority="104">
      <formula>MOD(ROW(),2)=1</formula>
    </cfRule>
  </conditionalFormatting>
  <conditionalFormatting sqref="AB177">
    <cfRule type="expression" dxfId="100" priority="103">
      <formula>MOD(ROW(),2)=1</formula>
    </cfRule>
  </conditionalFormatting>
  <conditionalFormatting sqref="AB178">
    <cfRule type="expression" dxfId="99" priority="102">
      <formula>MOD(ROW(),2)=1</formula>
    </cfRule>
  </conditionalFormatting>
  <conditionalFormatting sqref="AB179">
    <cfRule type="expression" dxfId="98" priority="101">
      <formula>MOD(ROW(),2)=1</formula>
    </cfRule>
  </conditionalFormatting>
  <conditionalFormatting sqref="AB184">
    <cfRule type="expression" dxfId="97" priority="100">
      <formula>MOD(ROW(),2)=1</formula>
    </cfRule>
  </conditionalFormatting>
  <conditionalFormatting sqref="Q214:X214 O214">
    <cfRule type="expression" dxfId="96" priority="99">
      <formula>MOD(ROW(),2)=1</formula>
    </cfRule>
  </conditionalFormatting>
  <conditionalFormatting sqref="P214">
    <cfRule type="expression" dxfId="95" priority="97">
      <formula>MOD(ROW(),2)=1</formula>
    </cfRule>
  </conditionalFormatting>
  <conditionalFormatting sqref="P214">
    <cfRule type="expression" dxfId="94" priority="98">
      <formula>MOD(ROW(),2)=1</formula>
    </cfRule>
  </conditionalFormatting>
  <conditionalFormatting sqref="P214">
    <cfRule type="expression" dxfId="93" priority="96">
      <formula>MOD(ROW(),2)=1</formula>
    </cfRule>
  </conditionalFormatting>
  <conditionalFormatting sqref="P214">
    <cfRule type="expression" dxfId="92" priority="95">
      <formula>MOD(ROW(),2)=1</formula>
    </cfRule>
  </conditionalFormatting>
  <conditionalFormatting sqref="Q218:V218">
    <cfRule type="expression" dxfId="91" priority="91">
      <formula>MOD(ROW(),2)=1</formula>
    </cfRule>
  </conditionalFormatting>
  <conditionalFormatting sqref="AA218">
    <cfRule type="expression" dxfId="90" priority="90">
      <formula>MOD(ROW(),2)=1</formula>
    </cfRule>
  </conditionalFormatting>
  <conditionalFormatting sqref="W218:X218">
    <cfRule type="expression" dxfId="89" priority="89">
      <formula>MOD(ROW(),2)=1</formula>
    </cfRule>
  </conditionalFormatting>
  <conditionalFormatting sqref="Q219:V219">
    <cfRule type="expression" dxfId="88" priority="86">
      <formula>MOD(ROW(),2)=1</formula>
    </cfRule>
  </conditionalFormatting>
  <conditionalFormatting sqref="AA219">
    <cfRule type="expression" dxfId="87" priority="85">
      <formula>MOD(ROW(),2)=1</formula>
    </cfRule>
  </conditionalFormatting>
  <conditionalFormatting sqref="W219:X219">
    <cfRule type="expression" dxfId="86" priority="84">
      <formula>MOD(ROW(),2)=1</formula>
    </cfRule>
  </conditionalFormatting>
  <conditionalFormatting sqref="AB210">
    <cfRule type="expression" dxfId="85" priority="78">
      <formula>MOD(ROW(),2)=1</formula>
    </cfRule>
  </conditionalFormatting>
  <conditionalFormatting sqref="AB208">
    <cfRule type="expression" dxfId="84" priority="79">
      <formula>MOD(ROW(),2)=1</formula>
    </cfRule>
  </conditionalFormatting>
  <conditionalFormatting sqref="AB211">
    <cfRule type="expression" dxfId="83" priority="80">
      <formula>MOD(ROW(),2)=1</formula>
    </cfRule>
  </conditionalFormatting>
  <conditionalFormatting sqref="AB209">
    <cfRule type="expression" dxfId="82" priority="81">
      <formula>MOD(ROW(),2)=1</formula>
    </cfRule>
  </conditionalFormatting>
  <conditionalFormatting sqref="AB212">
    <cfRule type="expression" dxfId="81" priority="77">
      <formula>MOD(ROW(),2)=1</formula>
    </cfRule>
  </conditionalFormatting>
  <conditionalFormatting sqref="AB36 AB23:AB26">
    <cfRule type="expression" dxfId="80" priority="76">
      <formula>MOD(ROW(),2)=1</formula>
    </cfRule>
  </conditionalFormatting>
  <conditionalFormatting sqref="AB46">
    <cfRule type="expression" dxfId="79" priority="75">
      <formula>MOD(ROW(),2)=1</formula>
    </cfRule>
  </conditionalFormatting>
  <conditionalFormatting sqref="AB52">
    <cfRule type="expression" dxfId="78" priority="74">
      <formula>MOD(ROW(),2)=1</formula>
    </cfRule>
  </conditionalFormatting>
  <conditionalFormatting sqref="AB53:AB54">
    <cfRule type="expression" dxfId="77" priority="73">
      <formula>MOD(ROW(),2)=1</formula>
    </cfRule>
  </conditionalFormatting>
  <conditionalFormatting sqref="AB64:AB65">
    <cfRule type="expression" dxfId="76" priority="72">
      <formula>MOD(ROW(),2)=1</formula>
    </cfRule>
  </conditionalFormatting>
  <conditionalFormatting sqref="AB86">
    <cfRule type="expression" dxfId="75" priority="71">
      <formula>MOD(ROW(),2)=1</formula>
    </cfRule>
  </conditionalFormatting>
  <conditionalFormatting sqref="AB94">
    <cfRule type="expression" dxfId="74" priority="70">
      <formula>MOD(ROW(),2)=1</formula>
    </cfRule>
  </conditionalFormatting>
  <conditionalFormatting sqref="AB95">
    <cfRule type="expression" dxfId="73" priority="69">
      <formula>MOD(ROW(),2)=1</formula>
    </cfRule>
  </conditionalFormatting>
  <conditionalFormatting sqref="AB110">
    <cfRule type="expression" dxfId="72" priority="68">
      <formula>MOD(ROW(),2)=1</formula>
    </cfRule>
  </conditionalFormatting>
  <conditionalFormatting sqref="AB146:AB147">
    <cfRule type="expression" dxfId="71" priority="67">
      <formula>MOD(ROW(),2)=1</formula>
    </cfRule>
  </conditionalFormatting>
  <conditionalFormatting sqref="AB148:AB149">
    <cfRule type="expression" dxfId="70" priority="66">
      <formula>MOD(ROW(),2)=1</formula>
    </cfRule>
  </conditionalFormatting>
  <conditionalFormatting sqref="AB154:AB155">
    <cfRule type="expression" dxfId="69" priority="65">
      <formula>MOD(ROW(),2)=1</formula>
    </cfRule>
  </conditionalFormatting>
  <conditionalFormatting sqref="AB163:AB164">
    <cfRule type="expression" dxfId="68" priority="64">
      <formula>MOD(ROW(),2)=1</formula>
    </cfRule>
  </conditionalFormatting>
  <conditionalFormatting sqref="AB186 AB168">
    <cfRule type="expression" dxfId="67" priority="63">
      <formula>MOD(ROW(),2)=1</formula>
    </cfRule>
  </conditionalFormatting>
  <conditionalFormatting sqref="AB201 AB196:AB197 AB192 AB187">
    <cfRule type="expression" dxfId="66" priority="62">
      <formula>MOD(ROW(),2)=1</formula>
    </cfRule>
  </conditionalFormatting>
  <conditionalFormatting sqref="AB264">
    <cfRule type="expression" dxfId="65" priority="61">
      <formula>MOD(ROW(),2)=1</formula>
    </cfRule>
  </conditionalFormatting>
  <conditionalFormatting sqref="AB213">
    <cfRule type="expression" dxfId="64" priority="60">
      <formula>MOD(ROW(),2)=1</formula>
    </cfRule>
  </conditionalFormatting>
  <conditionalFormatting sqref="AB265">
    <cfRule type="expression" dxfId="63" priority="59">
      <formula>MOD(ROW(),2)=1</formula>
    </cfRule>
  </conditionalFormatting>
  <conditionalFormatting sqref="AB45">
    <cfRule type="expression" dxfId="62" priority="57">
      <formula>MOD(ROW(),2)=1</formula>
    </cfRule>
  </conditionalFormatting>
  <conditionalFormatting sqref="AB15:AB16">
    <cfRule type="expression" dxfId="61" priority="56">
      <formula>MOD(ROW(),2)=1</formula>
    </cfRule>
  </conditionalFormatting>
  <conditionalFormatting sqref="AA202:AA205">
    <cfRule type="expression" dxfId="60" priority="55">
      <formula>MOD(ROW(),2)=1</formula>
    </cfRule>
  </conditionalFormatting>
  <conditionalFormatting sqref="AB17 AB14">
    <cfRule type="expression" dxfId="59" priority="54">
      <formula>MOD(ROW(),2)=1</formula>
    </cfRule>
  </conditionalFormatting>
  <conditionalFormatting sqref="AB47">
    <cfRule type="expression" dxfId="58" priority="53">
      <formula>MOD(ROW(),2)=1</formula>
    </cfRule>
  </conditionalFormatting>
  <conditionalFormatting sqref="AB111">
    <cfRule type="expression" dxfId="57" priority="52">
      <formula>MOD(ROW(),2)=1</formula>
    </cfRule>
  </conditionalFormatting>
  <conditionalFormatting sqref="AB132">
    <cfRule type="expression" dxfId="56" priority="51">
      <formula>MOD(ROW(),2)=1</formula>
    </cfRule>
  </conditionalFormatting>
  <conditionalFormatting sqref="AB202:AB205 AB200">
    <cfRule type="expression" dxfId="55" priority="50">
      <formula>MOD(ROW(),2)=1</formula>
    </cfRule>
  </conditionalFormatting>
  <conditionalFormatting sqref="Q102:T102 L102:O102">
    <cfRule type="expression" dxfId="54" priority="49">
      <formula>MOD(ROW(),2)=1</formula>
    </cfRule>
  </conditionalFormatting>
  <conditionalFormatting sqref="P102">
    <cfRule type="expression" dxfId="53" priority="39">
      <formula>MOD(ROW(),2)=1</formula>
    </cfRule>
  </conditionalFormatting>
  <conditionalFormatting sqref="V102">
    <cfRule type="expression" dxfId="52" priority="46">
      <formula>MOD(ROW(),2)=1</formula>
    </cfRule>
  </conditionalFormatting>
  <conditionalFormatting sqref="P102">
    <cfRule type="expression" dxfId="51" priority="42">
      <formula>MOD(ROW(),2)=1</formula>
    </cfRule>
  </conditionalFormatting>
  <conditionalFormatting sqref="U102">
    <cfRule type="expression" dxfId="50" priority="47">
      <formula>MOD(ROW(),2)=1</formula>
    </cfRule>
  </conditionalFormatting>
  <conditionalFormatting sqref="W102:X102">
    <cfRule type="expression" dxfId="49" priority="48">
      <formula>MOD(ROW(),2)=1</formula>
    </cfRule>
  </conditionalFormatting>
  <conditionalFormatting sqref="AA102">
    <cfRule type="expression" dxfId="48" priority="45">
      <formula>MOD(ROW(),2)=1</formula>
    </cfRule>
  </conditionalFormatting>
  <conditionalFormatting sqref="P102">
    <cfRule type="expression" dxfId="47" priority="43">
      <formula>MOD(ROW(),2)=1</formula>
    </cfRule>
  </conditionalFormatting>
  <conditionalFormatting sqref="P102">
    <cfRule type="expression" dxfId="46" priority="38">
      <formula>MOD(ROW(),2)=1</formula>
    </cfRule>
  </conditionalFormatting>
  <conditionalFormatting sqref="P102">
    <cfRule type="expression" dxfId="45" priority="44">
      <formula>MOD(ROW(),2)=1</formula>
    </cfRule>
  </conditionalFormatting>
  <conditionalFormatting sqref="P102">
    <cfRule type="expression" dxfId="44" priority="41">
      <formula>MOD(ROW(),2)=1</formula>
    </cfRule>
  </conditionalFormatting>
  <conditionalFormatting sqref="P102">
    <cfRule type="expression" dxfId="43" priority="40">
      <formula>MOD(ROW(),2)=1</formula>
    </cfRule>
  </conditionalFormatting>
  <conditionalFormatting sqref="AB102">
    <cfRule type="expression" dxfId="42" priority="37">
      <formula>MOD(ROW(),2)=1</formula>
    </cfRule>
  </conditionalFormatting>
  <conditionalFormatting sqref="G103:H103 K103">
    <cfRule type="expression" dxfId="41" priority="36">
      <formula>MOD(ROW(),2)=1</formula>
    </cfRule>
  </conditionalFormatting>
  <conditionalFormatting sqref="D103:E103">
    <cfRule type="expression" dxfId="40" priority="34">
      <formula>MOD(ROW(),2)=1</formula>
    </cfRule>
  </conditionalFormatting>
  <conditionalFormatting sqref="C103">
    <cfRule type="expression" dxfId="39" priority="33">
      <formula>MOD(ROW(),2)=1</formula>
    </cfRule>
  </conditionalFormatting>
  <conditionalFormatting sqref="F103">
    <cfRule type="expression" dxfId="38" priority="35">
      <formula>MOD(ROW(),2)=1</formula>
    </cfRule>
  </conditionalFormatting>
  <conditionalFormatting sqref="J103">
    <cfRule type="expression" dxfId="37" priority="32">
      <formula>MOD(ROW(),2)=1</formula>
    </cfRule>
  </conditionalFormatting>
  <conditionalFormatting sqref="Q103:T103 L103:O103">
    <cfRule type="expression" dxfId="36" priority="31">
      <formula>MOD(ROW(),2)=1</formula>
    </cfRule>
  </conditionalFormatting>
  <conditionalFormatting sqref="P103">
    <cfRule type="expression" dxfId="35" priority="21">
      <formula>MOD(ROW(),2)=1</formula>
    </cfRule>
  </conditionalFormatting>
  <conditionalFormatting sqref="V103">
    <cfRule type="expression" dxfId="34" priority="28">
      <formula>MOD(ROW(),2)=1</formula>
    </cfRule>
  </conditionalFormatting>
  <conditionalFormatting sqref="P103">
    <cfRule type="expression" dxfId="33" priority="24">
      <formula>MOD(ROW(),2)=1</formula>
    </cfRule>
  </conditionalFormatting>
  <conditionalFormatting sqref="U103">
    <cfRule type="expression" dxfId="32" priority="29">
      <formula>MOD(ROW(),2)=1</formula>
    </cfRule>
  </conditionalFormatting>
  <conditionalFormatting sqref="W103:X103">
    <cfRule type="expression" dxfId="31" priority="30">
      <formula>MOD(ROW(),2)=1</formula>
    </cfRule>
  </conditionalFormatting>
  <conditionalFormatting sqref="AA103">
    <cfRule type="expression" dxfId="30" priority="27">
      <formula>MOD(ROW(),2)=1</formula>
    </cfRule>
  </conditionalFormatting>
  <conditionalFormatting sqref="P103">
    <cfRule type="expression" dxfId="29" priority="25">
      <formula>MOD(ROW(),2)=1</formula>
    </cfRule>
  </conditionalFormatting>
  <conditionalFormatting sqref="P103">
    <cfRule type="expression" dxfId="28" priority="20">
      <formula>MOD(ROW(),2)=1</formula>
    </cfRule>
  </conditionalFormatting>
  <conditionalFormatting sqref="P103">
    <cfRule type="expression" dxfId="27" priority="26">
      <formula>MOD(ROW(),2)=1</formula>
    </cfRule>
  </conditionalFormatting>
  <conditionalFormatting sqref="P103">
    <cfRule type="expression" dxfId="26" priority="23">
      <formula>MOD(ROW(),2)=1</formula>
    </cfRule>
  </conditionalFormatting>
  <conditionalFormatting sqref="P103">
    <cfRule type="expression" dxfId="25" priority="22">
      <formula>MOD(ROW(),2)=1</formula>
    </cfRule>
  </conditionalFormatting>
  <conditionalFormatting sqref="AB103">
    <cfRule type="expression" dxfId="24" priority="19">
      <formula>MOD(ROW(),2)=1</formula>
    </cfRule>
  </conditionalFormatting>
  <conditionalFormatting sqref="I103">
    <cfRule type="expression" dxfId="23" priority="18">
      <formula>MOD(ROW(),2)=1</formula>
    </cfRule>
  </conditionalFormatting>
  <conditionalFormatting sqref="X184">
    <cfRule type="expression" dxfId="22" priority="16">
      <formula>MOD(ROW(),2)=1</formula>
    </cfRule>
  </conditionalFormatting>
  <conditionalFormatting sqref="W116:W122">
    <cfRule type="expression" dxfId="21" priority="15">
      <formula>MOD(ROW(),2)=1</formula>
    </cfRule>
  </conditionalFormatting>
  <conditionalFormatting sqref="W128:W132">
    <cfRule type="expression" dxfId="20" priority="14">
      <formula>MOD(ROW(),2)=1</formula>
    </cfRule>
  </conditionalFormatting>
  <conditionalFormatting sqref="W134:W138">
    <cfRule type="expression" dxfId="19" priority="13">
      <formula>MOD(ROW(),2)=1</formula>
    </cfRule>
  </conditionalFormatting>
  <conditionalFormatting sqref="W165:W167">
    <cfRule type="expression" dxfId="18" priority="9">
      <formula>MOD(ROW(),2)=1</formula>
    </cfRule>
  </conditionalFormatting>
  <conditionalFormatting sqref="W169:W171">
    <cfRule type="expression" dxfId="17" priority="8">
      <formula>MOD(ROW(),2)=1</formula>
    </cfRule>
  </conditionalFormatting>
  <conditionalFormatting sqref="W175:W180">
    <cfRule type="expression" dxfId="16" priority="7">
      <formula>MOD(ROW(),2)=1</formula>
    </cfRule>
  </conditionalFormatting>
  <conditionalFormatting sqref="W185">
    <cfRule type="expression" dxfId="15" priority="6">
      <formula>MOD(ROW(),2)=1</formula>
    </cfRule>
  </conditionalFormatting>
  <conditionalFormatting sqref="W155:W156">
    <cfRule type="expression" dxfId="14" priority="5">
      <formula>MOD(ROW(),2)=1</formula>
    </cfRule>
  </conditionalFormatting>
  <conditionalFormatting sqref="W57:W58">
    <cfRule type="expression" dxfId="13" priority="4">
      <formula>MOD(ROW(),2)=1</formula>
    </cfRule>
  </conditionalFormatting>
  <conditionalFormatting sqref="W51:W54">
    <cfRule type="expression" dxfId="12" priority="3">
      <formula>MOD(ROW(),2)=1</formula>
    </cfRule>
  </conditionalFormatting>
  <conditionalFormatting sqref="W162:W163">
    <cfRule type="expression" dxfId="11" priority="2">
      <formula>MOD(ROW(),2)=1</formula>
    </cfRule>
  </conditionalFormatting>
  <conditionalFormatting sqref="W141:W144 W125:W126 W106:W107">
    <cfRule type="expression" dxfId="10" priority="1">
      <formula>MOD(ROW(),2)=1</formula>
    </cfRule>
  </conditionalFormatting>
  <printOptions horizontalCentered="1"/>
  <pageMargins left="0.75" right="0.75" top="0.5" bottom="0.5" header="0.55000000000000004" footer="0.3"/>
  <pageSetup paperSize="3" scale="23" fitToHeight="0" orientation="landscape" r:id="rId1"/>
  <headerFooter>
    <oddFoote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7"/>
  <sheetViews>
    <sheetView view="pageBreakPreview" zoomScale="70" zoomScaleNormal="85" zoomScaleSheetLayoutView="70" workbookViewId="0">
      <pane xSplit="4" ySplit="5" topLeftCell="Q6" activePane="bottomRight" state="frozenSplit"/>
      <selection pane="topRight" activeCell="E1" sqref="E1"/>
      <selection pane="bottomLeft" activeCell="A8" sqref="A8"/>
      <selection pane="bottomRight" activeCell="AC5" sqref="AC5"/>
    </sheetView>
  </sheetViews>
  <sheetFormatPr defaultColWidth="8.85546875" defaultRowHeight="15"/>
  <cols>
    <col min="1" max="1" width="4.7109375" style="5" customWidth="1"/>
    <col min="2" max="2" width="9.42578125" style="3" customWidth="1"/>
    <col min="3" max="3" width="12.140625" style="1" bestFit="1" customWidth="1"/>
    <col min="4" max="4" width="13.140625" style="1" customWidth="1"/>
    <col min="5" max="7" width="10.5703125" style="1" customWidth="1"/>
    <col min="8" max="8" width="12.140625" style="1" customWidth="1"/>
    <col min="9" max="9" width="12" style="6" customWidth="1"/>
    <col min="10" max="10" width="21.85546875" style="1" bestFit="1" customWidth="1"/>
    <col min="11" max="11" width="14.85546875" style="1" customWidth="1"/>
    <col min="12" max="12" width="9.42578125" style="1" customWidth="1"/>
    <col min="13" max="13" width="10.140625" style="1" customWidth="1"/>
    <col min="14" max="15" width="12.85546875" style="1" customWidth="1"/>
    <col min="16" max="16" width="10.85546875" style="1" customWidth="1"/>
    <col min="17" max="17" width="16.28515625" style="1" customWidth="1"/>
    <col min="18" max="18" width="14" style="1" customWidth="1"/>
    <col min="19" max="19" width="11.5703125" style="1" customWidth="1"/>
    <col min="20" max="20" width="14.5703125" style="1" customWidth="1"/>
    <col min="21" max="21" width="19.85546875" style="1" customWidth="1"/>
    <col min="22" max="22" width="17.5703125" style="1" customWidth="1"/>
    <col min="23" max="23" width="30.42578125" style="1" customWidth="1"/>
    <col min="24" max="24" width="6.7109375" style="1" customWidth="1"/>
    <col min="25" max="25" width="17.7109375" style="1" customWidth="1"/>
    <col min="26" max="26" width="34" style="39" customWidth="1"/>
    <col min="27" max="27" width="18.28515625" style="1" customWidth="1"/>
    <col min="28" max="28" width="24.28515625" style="1" customWidth="1"/>
    <col min="29" max="31" width="14" customWidth="1"/>
    <col min="32" max="32" width="16" customWidth="1"/>
  </cols>
  <sheetData>
    <row r="1" spans="1:30" ht="27" thickBot="1">
      <c r="B1" s="260"/>
      <c r="C1" s="263" t="s">
        <v>105</v>
      </c>
      <c r="D1" s="263"/>
      <c r="E1" s="263"/>
      <c r="F1" s="263"/>
      <c r="G1" s="263"/>
      <c r="H1" s="263"/>
      <c r="I1" s="263"/>
      <c r="J1" s="263"/>
      <c r="K1" s="263"/>
      <c r="L1" s="263"/>
      <c r="M1" s="263"/>
      <c r="N1" s="263"/>
      <c r="O1" s="263"/>
      <c r="P1" s="263"/>
      <c r="Q1" s="263"/>
      <c r="R1" s="263"/>
      <c r="S1" s="263"/>
      <c r="T1" s="263"/>
      <c r="U1" s="263"/>
      <c r="V1" s="263"/>
      <c r="W1" s="263"/>
      <c r="X1" s="263"/>
      <c r="Y1" s="263"/>
      <c r="Z1" s="268"/>
      <c r="AA1" s="263"/>
      <c r="AB1" s="263"/>
    </row>
    <row r="2" spans="1:30" ht="19.5" thickBot="1">
      <c r="B2" s="2" t="s">
        <v>21</v>
      </c>
      <c r="C2" s="261" t="s">
        <v>503</v>
      </c>
      <c r="D2" s="262"/>
      <c r="E2" s="262"/>
      <c r="F2" s="262"/>
      <c r="G2" s="262"/>
      <c r="H2" s="262"/>
      <c r="I2" s="262"/>
      <c r="J2" s="262"/>
      <c r="K2" s="262"/>
      <c r="L2" s="262"/>
      <c r="M2" s="262"/>
      <c r="N2" s="262"/>
      <c r="O2" s="262"/>
      <c r="P2" s="262"/>
      <c r="Q2" s="262"/>
      <c r="R2" s="262"/>
      <c r="S2" s="262"/>
      <c r="T2" s="262"/>
      <c r="U2" s="262"/>
      <c r="V2" s="262"/>
      <c r="W2" s="262"/>
      <c r="X2" s="262"/>
      <c r="Y2" s="262"/>
      <c r="Z2" s="267"/>
      <c r="AA2" s="262"/>
      <c r="AB2" s="262"/>
    </row>
    <row r="3" spans="1:30" ht="16.5" thickBot="1">
      <c r="B3" s="264" t="s">
        <v>666</v>
      </c>
      <c r="C3" s="265"/>
      <c r="D3" s="265"/>
      <c r="E3" s="265"/>
      <c r="F3" s="265"/>
      <c r="G3" s="265"/>
      <c r="H3" s="265"/>
      <c r="I3" s="265"/>
      <c r="J3" s="265"/>
      <c r="K3" s="265"/>
      <c r="L3" s="265"/>
      <c r="M3" s="265"/>
      <c r="N3" s="265"/>
      <c r="O3" s="265"/>
      <c r="P3" s="265"/>
      <c r="Q3" s="265"/>
      <c r="R3" s="265"/>
      <c r="S3" s="265"/>
      <c r="T3" s="265"/>
      <c r="U3" s="265"/>
      <c r="V3" s="265"/>
      <c r="W3" s="265"/>
      <c r="X3" s="265"/>
      <c r="Y3" s="265"/>
      <c r="Z3" s="266"/>
      <c r="AA3" s="265"/>
      <c r="AB3" s="265"/>
    </row>
    <row r="4" spans="1:30" ht="19.5" thickBot="1">
      <c r="B4" s="301" t="s">
        <v>27</v>
      </c>
      <c r="C4" s="302"/>
      <c r="D4" s="302"/>
      <c r="E4" s="302"/>
      <c r="F4" s="302"/>
      <c r="G4" s="302"/>
      <c r="H4" s="302"/>
      <c r="I4" s="302"/>
      <c r="J4" s="302"/>
      <c r="K4" s="302"/>
      <c r="L4" s="302"/>
      <c r="M4" s="302"/>
      <c r="N4" s="302"/>
      <c r="O4" s="302"/>
      <c r="P4" s="302"/>
      <c r="Q4" s="302"/>
      <c r="R4" s="302"/>
      <c r="S4" s="302"/>
      <c r="T4" s="302"/>
      <c r="U4" s="302"/>
      <c r="V4" s="302"/>
      <c r="W4" s="302"/>
      <c r="X4" s="302"/>
      <c r="Y4" s="302"/>
      <c r="Z4" s="173"/>
      <c r="AA4" s="303" t="s">
        <v>26</v>
      </c>
      <c r="AB4" s="304"/>
    </row>
    <row r="5" spans="1:30" s="9" customFormat="1" ht="72" customHeight="1" thickBot="1">
      <c r="A5" s="174" t="s">
        <v>880</v>
      </c>
      <c r="B5" s="20" t="s">
        <v>904</v>
      </c>
      <c r="C5" s="20" t="s">
        <v>1</v>
      </c>
      <c r="D5" s="20" t="s">
        <v>2</v>
      </c>
      <c r="E5" s="231" t="s">
        <v>106</v>
      </c>
      <c r="F5" s="20" t="s">
        <v>200</v>
      </c>
      <c r="G5" s="20" t="s">
        <v>144</v>
      </c>
      <c r="H5" s="20" t="s">
        <v>107</v>
      </c>
      <c r="I5" s="20" t="s">
        <v>3</v>
      </c>
      <c r="J5" s="20" t="s">
        <v>4</v>
      </c>
      <c r="K5" s="20" t="s">
        <v>108</v>
      </c>
      <c r="L5" s="20" t="s">
        <v>22</v>
      </c>
      <c r="M5" s="20" t="s">
        <v>23</v>
      </c>
      <c r="N5" s="20" t="s">
        <v>109</v>
      </c>
      <c r="O5" s="20" t="s">
        <v>547</v>
      </c>
      <c r="P5" s="20" t="s">
        <v>29</v>
      </c>
      <c r="Q5" s="20" t="s">
        <v>744</v>
      </c>
      <c r="R5" s="20" t="s">
        <v>30</v>
      </c>
      <c r="S5" s="20" t="s">
        <v>722</v>
      </c>
      <c r="T5" s="20" t="s">
        <v>31</v>
      </c>
      <c r="U5" s="20" t="s">
        <v>742</v>
      </c>
      <c r="V5" s="20" t="s">
        <v>743</v>
      </c>
      <c r="W5" s="20" t="s">
        <v>665</v>
      </c>
      <c r="X5" s="20" t="s">
        <v>32</v>
      </c>
      <c r="Y5" s="20" t="s">
        <v>33</v>
      </c>
      <c r="Z5" s="164" t="s">
        <v>709</v>
      </c>
      <c r="AA5" s="47" t="s">
        <v>5</v>
      </c>
      <c r="AB5" s="48" t="s">
        <v>6</v>
      </c>
      <c r="AC5" s="272" t="s">
        <v>905</v>
      </c>
      <c r="AD5" s="5"/>
    </row>
    <row r="6" spans="1:30" s="5" customFormat="1">
      <c r="B6" s="4">
        <v>8</v>
      </c>
      <c r="C6" s="4" t="s">
        <v>903</v>
      </c>
      <c r="D6" s="254" t="s">
        <v>7</v>
      </c>
      <c r="E6" s="252"/>
      <c r="F6" s="254"/>
      <c r="G6" s="254"/>
      <c r="H6" s="253"/>
      <c r="I6" s="255" t="s">
        <v>44</v>
      </c>
      <c r="J6" s="254" t="s">
        <v>10</v>
      </c>
      <c r="K6" s="254" t="s">
        <v>59</v>
      </c>
      <c r="L6" s="254" t="s">
        <v>62</v>
      </c>
      <c r="M6" s="254" t="s">
        <v>62</v>
      </c>
      <c r="N6" s="254" t="s">
        <v>62</v>
      </c>
      <c r="O6" s="253">
        <v>120</v>
      </c>
      <c r="P6" s="252">
        <v>115</v>
      </c>
      <c r="Q6" s="252" t="s">
        <v>809</v>
      </c>
      <c r="R6" s="252" t="s">
        <v>496</v>
      </c>
      <c r="S6" s="252" t="s">
        <v>865</v>
      </c>
      <c r="T6" s="252">
        <v>115</v>
      </c>
      <c r="U6" s="252" t="s">
        <v>877</v>
      </c>
      <c r="V6" s="252">
        <v>115</v>
      </c>
      <c r="W6" s="254"/>
      <c r="X6" s="254"/>
      <c r="Y6" s="254"/>
      <c r="Z6" s="254"/>
      <c r="AA6" s="251" t="s">
        <v>879</v>
      </c>
      <c r="AB6" s="259">
        <v>7010327</v>
      </c>
      <c r="AC6" s="5">
        <v>1</v>
      </c>
    </row>
    <row r="7" spans="1:30" s="5" customFormat="1">
      <c r="B7" s="4">
        <v>5</v>
      </c>
      <c r="C7" s="4" t="s">
        <v>903</v>
      </c>
      <c r="D7" s="254" t="s">
        <v>8</v>
      </c>
      <c r="E7" s="252" t="s">
        <v>73</v>
      </c>
      <c r="F7" s="254"/>
      <c r="G7" s="254"/>
      <c r="H7" s="253"/>
      <c r="I7" s="255" t="s">
        <v>44</v>
      </c>
      <c r="J7" s="254" t="s">
        <v>10</v>
      </c>
      <c r="K7" s="254" t="s">
        <v>59</v>
      </c>
      <c r="L7" s="254" t="s">
        <v>62</v>
      </c>
      <c r="M7" s="254" t="s">
        <v>62</v>
      </c>
      <c r="N7" s="254" t="s">
        <v>62</v>
      </c>
      <c r="O7" s="253">
        <v>9</v>
      </c>
      <c r="P7" s="252">
        <v>9</v>
      </c>
      <c r="Q7" s="252" t="s">
        <v>809</v>
      </c>
      <c r="R7" s="252" t="s">
        <v>496</v>
      </c>
      <c r="S7" s="252" t="s">
        <v>863</v>
      </c>
      <c r="T7" s="252">
        <v>102</v>
      </c>
      <c r="U7" s="252" t="s">
        <v>864</v>
      </c>
      <c r="V7" s="252">
        <v>7250</v>
      </c>
      <c r="W7" s="254"/>
      <c r="X7" s="254"/>
      <c r="Y7" s="254"/>
      <c r="Z7" s="255"/>
      <c r="AA7" s="251" t="s">
        <v>879</v>
      </c>
      <c r="AB7" s="259">
        <v>7010527</v>
      </c>
      <c r="AC7" s="5">
        <v>2</v>
      </c>
    </row>
    <row r="8" spans="1:30" s="5" customFormat="1">
      <c r="B8" s="4">
        <v>6</v>
      </c>
      <c r="C8" s="4" t="s">
        <v>903</v>
      </c>
      <c r="D8" s="254" t="s">
        <v>7</v>
      </c>
      <c r="E8" s="252"/>
      <c r="F8" s="254"/>
      <c r="G8" s="254"/>
      <c r="H8" s="253"/>
      <c r="I8" s="255" t="s">
        <v>44</v>
      </c>
      <c r="J8" s="254" t="s">
        <v>13</v>
      </c>
      <c r="K8" s="254" t="s">
        <v>59</v>
      </c>
      <c r="L8" s="254" t="s">
        <v>62</v>
      </c>
      <c r="M8" s="254" t="s">
        <v>62</v>
      </c>
      <c r="N8" s="254" t="s">
        <v>61</v>
      </c>
      <c r="O8" s="253"/>
      <c r="P8" s="252">
        <v>13.59</v>
      </c>
      <c r="Q8" s="252" t="s">
        <v>809</v>
      </c>
      <c r="R8" s="252" t="s">
        <v>496</v>
      </c>
      <c r="S8" s="252" t="s">
        <v>869</v>
      </c>
      <c r="T8" s="252">
        <v>86</v>
      </c>
      <c r="U8" s="252" t="s">
        <v>870</v>
      </c>
      <c r="V8" s="252">
        <v>2963</v>
      </c>
      <c r="W8" s="254"/>
      <c r="X8" s="254"/>
      <c r="Y8" s="254"/>
      <c r="Z8" s="254"/>
      <c r="AA8" s="251" t="s">
        <v>881</v>
      </c>
      <c r="AB8" s="259" t="s">
        <v>884</v>
      </c>
      <c r="AC8" s="5">
        <v>3</v>
      </c>
    </row>
    <row r="9" spans="1:30" s="5" customFormat="1">
      <c r="B9" s="4">
        <v>12</v>
      </c>
      <c r="C9" s="4" t="s">
        <v>903</v>
      </c>
      <c r="D9" s="254" t="s">
        <v>7</v>
      </c>
      <c r="E9" s="252"/>
      <c r="F9" s="254"/>
      <c r="G9" s="254"/>
      <c r="H9" s="253"/>
      <c r="I9" s="255" t="s">
        <v>44</v>
      </c>
      <c r="J9" s="254" t="s">
        <v>9</v>
      </c>
      <c r="K9" s="254" t="s">
        <v>60</v>
      </c>
      <c r="L9" s="254" t="s">
        <v>62</v>
      </c>
      <c r="M9" s="254" t="s">
        <v>61</v>
      </c>
      <c r="N9" s="254" t="s">
        <v>62</v>
      </c>
      <c r="O9" s="253">
        <v>1</v>
      </c>
      <c r="P9" s="252">
        <v>2</v>
      </c>
      <c r="Q9" s="252">
        <v>2</v>
      </c>
      <c r="R9" s="252" t="s">
        <v>496</v>
      </c>
      <c r="S9" s="252" t="s">
        <v>726</v>
      </c>
      <c r="T9" s="252">
        <v>102</v>
      </c>
      <c r="U9" s="252" t="s">
        <v>727</v>
      </c>
      <c r="V9" s="252">
        <v>3420</v>
      </c>
      <c r="W9" s="254"/>
      <c r="X9" s="254"/>
      <c r="Y9" s="254"/>
      <c r="Z9" s="254"/>
      <c r="AA9" s="251" t="s">
        <v>881</v>
      </c>
      <c r="AB9" s="259" t="s">
        <v>886</v>
      </c>
      <c r="AC9" s="10">
        <v>4</v>
      </c>
    </row>
    <row r="10" spans="1:30">
      <c r="B10" s="4">
        <v>8</v>
      </c>
      <c r="C10" s="4" t="s">
        <v>903</v>
      </c>
      <c r="D10" s="254" t="s">
        <v>8</v>
      </c>
      <c r="E10" s="252" t="s">
        <v>66</v>
      </c>
      <c r="F10" s="254"/>
      <c r="G10" s="254"/>
      <c r="H10" s="253"/>
      <c r="I10" s="255" t="s">
        <v>44</v>
      </c>
      <c r="J10" s="254" t="s">
        <v>9</v>
      </c>
      <c r="K10" s="254" t="s">
        <v>60</v>
      </c>
      <c r="L10" s="254" t="s">
        <v>62</v>
      </c>
      <c r="M10" s="254" t="s">
        <v>62</v>
      </c>
      <c r="N10" s="254" t="s">
        <v>62</v>
      </c>
      <c r="O10" s="253">
        <v>330</v>
      </c>
      <c r="P10" s="252">
        <v>334</v>
      </c>
      <c r="Q10" s="252">
        <v>334</v>
      </c>
      <c r="R10" s="252" t="s">
        <v>496</v>
      </c>
      <c r="S10" s="252" t="s">
        <v>872</v>
      </c>
      <c r="T10" s="252">
        <v>190</v>
      </c>
      <c r="U10" s="252" t="s">
        <v>871</v>
      </c>
      <c r="V10" s="252">
        <v>3420</v>
      </c>
      <c r="W10" s="254"/>
      <c r="X10" s="254"/>
      <c r="Y10" s="254"/>
      <c r="Z10" s="254"/>
      <c r="AA10" s="270" t="s">
        <v>881</v>
      </c>
      <c r="AB10" s="259" t="s">
        <v>886</v>
      </c>
      <c r="AC10" s="10">
        <v>5</v>
      </c>
    </row>
    <row r="11" spans="1:30">
      <c r="B11" s="269">
        <v>2</v>
      </c>
      <c r="C11" s="4" t="s">
        <v>903</v>
      </c>
      <c r="D11" s="254" t="s">
        <v>12</v>
      </c>
      <c r="E11" s="252"/>
      <c r="F11" s="254"/>
      <c r="G11" s="254"/>
      <c r="H11" s="253"/>
      <c r="I11" s="255" t="s">
        <v>44</v>
      </c>
      <c r="J11" s="254" t="s">
        <v>741</v>
      </c>
      <c r="K11" s="254" t="s">
        <v>60</v>
      </c>
      <c r="L11" s="254" t="s">
        <v>62</v>
      </c>
      <c r="M11" s="254" t="s">
        <v>62</v>
      </c>
      <c r="N11" s="254" t="s">
        <v>62</v>
      </c>
      <c r="O11" s="253"/>
      <c r="P11" s="252">
        <v>20</v>
      </c>
      <c r="Q11" s="252">
        <v>20</v>
      </c>
      <c r="R11" s="252" t="s">
        <v>496</v>
      </c>
      <c r="S11" s="252" t="s">
        <v>868</v>
      </c>
      <c r="T11" s="252">
        <v>100</v>
      </c>
      <c r="U11" s="252" t="s">
        <v>713</v>
      </c>
      <c r="V11" s="252">
        <v>310</v>
      </c>
      <c r="W11" s="254"/>
      <c r="X11" s="254"/>
      <c r="Y11" s="254"/>
      <c r="Z11" s="254"/>
      <c r="AA11" s="251" t="s">
        <v>881</v>
      </c>
      <c r="AB11" s="259" t="s">
        <v>883</v>
      </c>
      <c r="AC11" s="10">
        <v>6</v>
      </c>
    </row>
    <row r="12" spans="1:30">
      <c r="B12" s="269">
        <v>1</v>
      </c>
      <c r="C12" s="4" t="s">
        <v>903</v>
      </c>
      <c r="D12" s="254" t="s">
        <v>7</v>
      </c>
      <c r="E12" s="252"/>
      <c r="F12" s="254"/>
      <c r="G12" s="254"/>
      <c r="H12" s="253"/>
      <c r="I12" s="255" t="s">
        <v>44</v>
      </c>
      <c r="J12" s="254" t="s">
        <v>10</v>
      </c>
      <c r="K12" s="254" t="s">
        <v>60</v>
      </c>
      <c r="L12" s="254" t="s">
        <v>62</v>
      </c>
      <c r="M12" s="254" t="s">
        <v>61</v>
      </c>
      <c r="N12" s="254" t="s">
        <v>62</v>
      </c>
      <c r="O12" s="253">
        <v>1</v>
      </c>
      <c r="P12" s="252">
        <v>2</v>
      </c>
      <c r="Q12" s="252">
        <v>2</v>
      </c>
      <c r="R12" s="252" t="s">
        <v>496</v>
      </c>
      <c r="S12" s="252" t="s">
        <v>726</v>
      </c>
      <c r="T12" s="252">
        <v>102</v>
      </c>
      <c r="U12" s="252" t="s">
        <v>727</v>
      </c>
      <c r="V12" s="252">
        <v>3420</v>
      </c>
      <c r="W12" s="254"/>
      <c r="X12" s="254"/>
      <c r="Y12" s="254"/>
      <c r="Z12" s="254"/>
      <c r="AA12" s="271" t="s">
        <v>881</v>
      </c>
      <c r="AB12" s="259" t="s">
        <v>883</v>
      </c>
      <c r="AC12" s="10">
        <v>7</v>
      </c>
    </row>
    <row r="13" spans="1:30" ht="30">
      <c r="B13" s="269">
        <v>5</v>
      </c>
      <c r="C13" s="4" t="s">
        <v>903</v>
      </c>
      <c r="D13" s="254" t="s">
        <v>8</v>
      </c>
      <c r="E13" s="252" t="s">
        <v>69</v>
      </c>
      <c r="F13" s="254"/>
      <c r="G13" s="254"/>
      <c r="H13" s="253"/>
      <c r="I13" s="255" t="s">
        <v>44</v>
      </c>
      <c r="J13" s="254" t="s">
        <v>13</v>
      </c>
      <c r="K13" s="254" t="s">
        <v>59</v>
      </c>
      <c r="L13" s="254" t="s">
        <v>61</v>
      </c>
      <c r="M13" s="254" t="s">
        <v>61</v>
      </c>
      <c r="N13" s="254" t="s">
        <v>62</v>
      </c>
      <c r="O13" s="253" t="s">
        <v>167</v>
      </c>
      <c r="P13" s="252" t="s">
        <v>167</v>
      </c>
      <c r="Q13" s="252" t="s">
        <v>809</v>
      </c>
      <c r="R13" s="252" t="s">
        <v>496</v>
      </c>
      <c r="S13" s="252" t="s">
        <v>868</v>
      </c>
      <c r="T13" s="252" t="s">
        <v>699</v>
      </c>
      <c r="U13" s="252" t="s">
        <v>875</v>
      </c>
      <c r="V13" s="252">
        <v>1.3</v>
      </c>
      <c r="W13" s="254"/>
      <c r="X13" s="254"/>
      <c r="Y13" s="254"/>
      <c r="Z13" s="255" t="s">
        <v>729</v>
      </c>
      <c r="AA13" s="251" t="s">
        <v>881</v>
      </c>
      <c r="AB13" s="259" t="s">
        <v>885</v>
      </c>
      <c r="AC13" s="10">
        <v>8</v>
      </c>
    </row>
    <row r="14" spans="1:30">
      <c r="B14" s="269">
        <v>6</v>
      </c>
      <c r="C14" s="4" t="s">
        <v>903</v>
      </c>
      <c r="D14" s="254" t="s">
        <v>8</v>
      </c>
      <c r="E14" s="252" t="s">
        <v>69</v>
      </c>
      <c r="F14" s="254"/>
      <c r="G14" s="254"/>
      <c r="H14" s="253"/>
      <c r="I14" s="255" t="s">
        <v>44</v>
      </c>
      <c r="J14" s="254" t="s">
        <v>740</v>
      </c>
      <c r="K14" s="254" t="s">
        <v>60</v>
      </c>
      <c r="L14" s="254" t="s">
        <v>61</v>
      </c>
      <c r="M14" s="254" t="s">
        <v>61</v>
      </c>
      <c r="N14" s="254" t="s">
        <v>62</v>
      </c>
      <c r="O14" s="253"/>
      <c r="P14" s="252">
        <v>3.8</v>
      </c>
      <c r="Q14" s="252">
        <v>3.8</v>
      </c>
      <c r="R14" s="252" t="s">
        <v>496</v>
      </c>
      <c r="S14" s="252" t="s">
        <v>868</v>
      </c>
      <c r="T14" s="252" t="s">
        <v>699</v>
      </c>
      <c r="U14" s="252" t="s">
        <v>876</v>
      </c>
      <c r="V14" s="252" t="s">
        <v>719</v>
      </c>
      <c r="W14" s="254"/>
      <c r="X14" s="254"/>
      <c r="Y14" s="254"/>
      <c r="Z14" s="255"/>
      <c r="AA14" s="251" t="s">
        <v>881</v>
      </c>
      <c r="AB14" s="259" t="s">
        <v>888</v>
      </c>
      <c r="AC14" s="10">
        <v>9</v>
      </c>
    </row>
    <row r="15" spans="1:30">
      <c r="B15" s="269">
        <v>3</v>
      </c>
      <c r="C15" s="4" t="s">
        <v>903</v>
      </c>
      <c r="D15" s="254" t="s">
        <v>7</v>
      </c>
      <c r="E15" s="252"/>
      <c r="F15" s="254"/>
      <c r="G15" s="254"/>
      <c r="H15" s="253"/>
      <c r="I15" s="255" t="s">
        <v>44</v>
      </c>
      <c r="J15" s="254" t="s">
        <v>9</v>
      </c>
      <c r="K15" s="254" t="s">
        <v>59</v>
      </c>
      <c r="L15" s="254" t="s">
        <v>62</v>
      </c>
      <c r="M15" s="254" t="s">
        <v>62</v>
      </c>
      <c r="N15" s="254" t="s">
        <v>62</v>
      </c>
      <c r="O15" s="253">
        <v>956</v>
      </c>
      <c r="P15" s="252">
        <v>956</v>
      </c>
      <c r="Q15" s="252" t="s">
        <v>809</v>
      </c>
      <c r="R15" s="252" t="s">
        <v>496</v>
      </c>
      <c r="S15" s="252" t="s">
        <v>873</v>
      </c>
      <c r="T15" s="252">
        <v>190</v>
      </c>
      <c r="U15" s="252" t="s">
        <v>871</v>
      </c>
      <c r="V15" s="252">
        <v>3420</v>
      </c>
      <c r="W15" s="254"/>
      <c r="X15" s="254"/>
      <c r="Y15" s="254"/>
      <c r="Z15" s="254" t="s">
        <v>897</v>
      </c>
      <c r="AA15" s="251" t="s">
        <v>881</v>
      </c>
      <c r="AB15" s="259" t="s">
        <v>887</v>
      </c>
      <c r="AC15" s="10">
        <v>10</v>
      </c>
    </row>
    <row r="16" spans="1:30">
      <c r="B16" s="269">
        <v>3</v>
      </c>
      <c r="C16" s="4" t="s">
        <v>903</v>
      </c>
      <c r="D16" s="254" t="s">
        <v>7</v>
      </c>
      <c r="E16" s="252"/>
      <c r="F16" s="254"/>
      <c r="G16" s="254"/>
      <c r="H16" s="253"/>
      <c r="I16" s="255" t="s">
        <v>44</v>
      </c>
      <c r="J16" s="254" t="s">
        <v>10</v>
      </c>
      <c r="K16" s="254" t="s">
        <v>60</v>
      </c>
      <c r="L16" s="254" t="s">
        <v>62</v>
      </c>
      <c r="M16" s="254" t="s">
        <v>62</v>
      </c>
      <c r="N16" s="254" t="s">
        <v>62</v>
      </c>
      <c r="O16" s="253">
        <v>956</v>
      </c>
      <c r="P16" s="252">
        <v>956</v>
      </c>
      <c r="Q16" s="252">
        <v>956</v>
      </c>
      <c r="R16" s="252" t="s">
        <v>496</v>
      </c>
      <c r="S16" s="252" t="s">
        <v>873</v>
      </c>
      <c r="T16" s="252">
        <v>190</v>
      </c>
      <c r="U16" s="252" t="s">
        <v>871</v>
      </c>
      <c r="V16" s="252">
        <v>3420</v>
      </c>
      <c r="W16" s="254"/>
      <c r="X16" s="254"/>
      <c r="Y16" s="254"/>
      <c r="Z16" s="254" t="s">
        <v>897</v>
      </c>
      <c r="AA16" s="251" t="s">
        <v>881</v>
      </c>
      <c r="AB16" s="259" t="s">
        <v>890</v>
      </c>
      <c r="AC16" s="10">
        <v>11</v>
      </c>
    </row>
    <row r="17" spans="2:29">
      <c r="B17" s="269">
        <v>2</v>
      </c>
      <c r="C17" s="4" t="s">
        <v>903</v>
      </c>
      <c r="D17" s="254" t="s">
        <v>12</v>
      </c>
      <c r="E17" s="252"/>
      <c r="F17" s="254"/>
      <c r="G17" s="254"/>
      <c r="H17" s="253"/>
      <c r="I17" s="255" t="s">
        <v>44</v>
      </c>
      <c r="J17" s="254" t="s">
        <v>492</v>
      </c>
      <c r="K17" s="254" t="s">
        <v>59</v>
      </c>
      <c r="L17" s="254" t="s">
        <v>62</v>
      </c>
      <c r="M17" s="254" t="s">
        <v>62</v>
      </c>
      <c r="N17" s="254" t="s">
        <v>62</v>
      </c>
      <c r="O17" s="253">
        <v>140</v>
      </c>
      <c r="P17" s="252">
        <v>140</v>
      </c>
      <c r="Q17" s="252" t="s">
        <v>809</v>
      </c>
      <c r="R17" s="252" t="s">
        <v>496</v>
      </c>
      <c r="S17" s="252" t="s">
        <v>867</v>
      </c>
      <c r="T17" s="252">
        <v>86</v>
      </c>
      <c r="U17" s="252" t="s">
        <v>866</v>
      </c>
      <c r="V17" s="252" t="s">
        <v>803</v>
      </c>
      <c r="W17" s="254"/>
      <c r="X17" s="254"/>
      <c r="Y17" s="254"/>
      <c r="Z17" s="254"/>
      <c r="AA17" s="251" t="s">
        <v>882</v>
      </c>
      <c r="AB17" s="259" t="s">
        <v>889</v>
      </c>
      <c r="AC17" s="10">
        <v>12</v>
      </c>
    </row>
  </sheetData>
  <sheetProtection formatCells="0" sort="0" autoFilter="0"/>
  <protectedRanges>
    <protectedRange sqref="AA1:AB1048576" name="Range1"/>
  </protectedRanges>
  <autoFilter ref="B5:AB17" xr:uid="{00000000-0009-0000-0000-000001000000}">
    <sortState xmlns:xlrd2="http://schemas.microsoft.com/office/spreadsheetml/2017/richdata2" ref="B6:AB18">
      <sortCondition ref="AB5:AB17"/>
    </sortState>
  </autoFilter>
  <mergeCells count="2">
    <mergeCell ref="B4:Y4"/>
    <mergeCell ref="AA4:AB4"/>
  </mergeCells>
  <conditionalFormatting sqref="C18:C1048576 C1:C5">
    <cfRule type="duplicateValues" dxfId="9" priority="122"/>
  </conditionalFormatting>
  <conditionalFormatting sqref="C18:C1048576">
    <cfRule type="duplicateValues" dxfId="8" priority="115"/>
  </conditionalFormatting>
  <conditionalFormatting sqref="B10">
    <cfRule type="duplicateValues" dxfId="7" priority="51"/>
  </conditionalFormatting>
  <conditionalFormatting sqref="B10">
    <cfRule type="duplicateValues" dxfId="6" priority="50"/>
  </conditionalFormatting>
  <conditionalFormatting sqref="B10">
    <cfRule type="duplicateValues" dxfId="5" priority="45"/>
  </conditionalFormatting>
  <conditionalFormatting sqref="B10">
    <cfRule type="duplicateValues" dxfId="4" priority="46"/>
  </conditionalFormatting>
  <conditionalFormatting sqref="B10">
    <cfRule type="duplicateValues" dxfId="3" priority="44"/>
  </conditionalFormatting>
  <conditionalFormatting sqref="B7">
    <cfRule type="duplicateValues" dxfId="2" priority="4787"/>
  </conditionalFormatting>
  <conditionalFormatting sqref="B6">
    <cfRule type="duplicateValues" dxfId="1" priority="4792"/>
  </conditionalFormatting>
  <conditionalFormatting sqref="B8:B9">
    <cfRule type="duplicateValues" dxfId="0" priority="4794"/>
  </conditionalFormatting>
  <pageMargins left="0.2" right="0.2" top="0.75" bottom="0.75" header="0.3" footer="0.3"/>
  <pageSetup paperSize="3" scale="31" fitToHeight="10" orientation="landscape" horizontalDpi="2400" verticalDpi="2400" r:id="rId1"/>
  <headerFooter>
    <oddFooter>Page &amp;P of &amp;N</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'Drop Down Menu'!$G$7:$G$11</xm:f>
          </x14:formula1>
          <xm:sqref>Y6:Z6 Y7:Y17</xm:sqref>
        </x14:dataValidation>
        <x14:dataValidation type="list" allowBlank="1" showInputMessage="1" showErrorMessage="1" xr:uid="{00000000-0002-0000-0100-000001000000}">
          <x14:formula1>
            <xm:f>'Drop Down Menu'!$H$7:$H$8</xm:f>
          </x14:formula1>
          <xm:sqref>L6:N17</xm:sqref>
        </x14:dataValidation>
        <x14:dataValidation type="list" allowBlank="1" showInputMessage="1" showErrorMessage="1" xr:uid="{00000000-0002-0000-0100-000002000000}">
          <x14:formula1>
            <xm:f>'Drop Down Menu'!$E$7:$E$21</xm:f>
          </x14:formula1>
          <xm:sqref>J6:J17</xm:sqref>
        </x14:dataValidation>
        <x14:dataValidation type="list" allowBlank="1" showInputMessage="1" showErrorMessage="1" xr:uid="{00000000-0002-0000-0100-000003000000}">
          <x14:formula1>
            <xm:f>'Drop Down Menu'!$F$7:$F$9</xm:f>
          </x14:formula1>
          <xm:sqref>K6:K17</xm:sqref>
        </x14:dataValidation>
        <x14:dataValidation type="list" allowBlank="1" showInputMessage="1" showErrorMessage="1" xr:uid="{00000000-0002-0000-0100-000004000000}">
          <x14:formula1>
            <xm:f>'Drop Down Menu'!$D$7:$D$28</xm:f>
          </x14:formula1>
          <xm:sqref>I6:I17</xm:sqref>
        </x14:dataValidation>
        <x14:dataValidation type="list" allowBlank="1" showInputMessage="1" showErrorMessage="1" xr:uid="{00000000-0002-0000-0100-000005000000}">
          <x14:formula1>
            <xm:f>'Drop Down Menu'!$B$7:$B$27</xm:f>
          </x14:formula1>
          <xm:sqref>G6:G17</xm:sqref>
        </x14:dataValidation>
        <x14:dataValidation type="list" allowBlank="1" showInputMessage="1" showErrorMessage="1" xr:uid="{00000000-0002-0000-0100-000006000000}">
          <x14:formula1>
            <xm:f>'Comprehensive Line List'!$G$5:$G$267</xm:f>
          </x14:formula1>
          <xm:sqref>F6:F17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8"/>
  <sheetViews>
    <sheetView view="pageBreakPreview" topLeftCell="V1" zoomScale="70" zoomScaleNormal="70" zoomScaleSheetLayoutView="70" workbookViewId="0">
      <selection activeCell="AH5" sqref="AH5"/>
    </sheetView>
  </sheetViews>
  <sheetFormatPr defaultColWidth="8.85546875" defaultRowHeight="15"/>
  <cols>
    <col min="1" max="1" width="9.42578125" style="3" customWidth="1"/>
    <col min="2" max="2" width="14" style="1" bestFit="1" customWidth="1"/>
    <col min="3" max="3" width="8.140625" style="1" customWidth="1"/>
    <col min="4" max="4" width="13.140625" style="1" customWidth="1"/>
    <col min="5" max="5" width="10.5703125" style="1" customWidth="1"/>
    <col min="6" max="6" width="13.140625" style="1" customWidth="1"/>
    <col min="7" max="7" width="12.140625" style="1" customWidth="1"/>
    <col min="8" max="8" width="19.42578125" style="165" customWidth="1"/>
    <col min="9" max="9" width="14.140625" style="1" customWidth="1"/>
    <col min="10" max="10" width="15" style="1" customWidth="1"/>
    <col min="11" max="11" width="10.140625" style="1" customWidth="1"/>
    <col min="12" max="12" width="9.85546875" style="1" customWidth="1"/>
    <col min="13" max="14" width="13.42578125" style="1" customWidth="1"/>
    <col min="15" max="15" width="16.140625" style="1" customWidth="1"/>
    <col min="16" max="16" width="18.42578125" style="1" customWidth="1"/>
    <col min="17" max="17" width="12.42578125" style="1" customWidth="1"/>
    <col min="18" max="18" width="12.85546875" style="166" customWidth="1"/>
    <col min="19" max="19" width="15.85546875" style="1" customWidth="1"/>
    <col min="20" max="20" width="13.42578125" style="1" customWidth="1"/>
    <col min="21" max="21" width="23.85546875" style="1" customWidth="1"/>
    <col min="22" max="24" width="13.42578125" style="1" customWidth="1"/>
    <col min="25" max="25" width="13.85546875" style="1" customWidth="1"/>
    <col min="26" max="26" width="10" style="1" customWidth="1"/>
    <col min="27" max="27" width="12.140625" style="1" customWidth="1"/>
    <col min="28" max="28" width="15" style="39" bestFit="1" customWidth="1"/>
    <col min="29" max="29" width="14.42578125" style="39" customWidth="1"/>
    <col min="30" max="30" width="13.140625" style="1" customWidth="1"/>
    <col min="31" max="31" width="28.7109375" style="1" customWidth="1"/>
    <col min="32" max="32" width="36.28515625" style="1" customWidth="1"/>
    <col min="33" max="33" width="31.42578125" style="1" customWidth="1"/>
    <col min="34" max="34" width="27.140625" bestFit="1" customWidth="1"/>
    <col min="35" max="35" width="5.7109375" bestFit="1" customWidth="1"/>
    <col min="36" max="36" width="12.42578125" bestFit="1" customWidth="1"/>
    <col min="37" max="37" width="13.140625" bestFit="1" customWidth="1"/>
  </cols>
  <sheetData>
    <row r="1" spans="1:39" ht="27" thickBot="1">
      <c r="A1" s="263" t="s">
        <v>104</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row>
    <row r="2" spans="1:39" ht="19.5" thickBot="1">
      <c r="A2" s="2" t="s">
        <v>21</v>
      </c>
      <c r="B2" s="261" t="s">
        <v>860</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row>
    <row r="3" spans="1:39" ht="16.5" thickBot="1">
      <c r="A3" s="264" t="s">
        <v>704</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row>
    <row r="4" spans="1:39" ht="16.5" thickBot="1">
      <c r="A4" s="301" t="s">
        <v>27</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232"/>
      <c r="AF4" s="302" t="s">
        <v>26</v>
      </c>
      <c r="AG4" s="302"/>
    </row>
    <row r="5" spans="1:39" s="9" customFormat="1" ht="93" customHeight="1" thickBot="1">
      <c r="A5" s="19" t="s">
        <v>904</v>
      </c>
      <c r="B5" s="20" t="s">
        <v>1</v>
      </c>
      <c r="C5" s="20" t="s">
        <v>2</v>
      </c>
      <c r="D5" s="20" t="s">
        <v>106</v>
      </c>
      <c r="E5" s="20" t="s">
        <v>200</v>
      </c>
      <c r="F5" s="20" t="s">
        <v>144</v>
      </c>
      <c r="G5" s="20" t="s">
        <v>107</v>
      </c>
      <c r="H5" s="20" t="s">
        <v>3</v>
      </c>
      <c r="I5" s="20" t="s">
        <v>4</v>
      </c>
      <c r="J5" s="20" t="s">
        <v>108</v>
      </c>
      <c r="K5" s="20" t="s">
        <v>22</v>
      </c>
      <c r="L5" s="20" t="s">
        <v>23</v>
      </c>
      <c r="M5" s="20" t="s">
        <v>109</v>
      </c>
      <c r="N5" s="20" t="s">
        <v>547</v>
      </c>
      <c r="O5" s="20" t="s">
        <v>29</v>
      </c>
      <c r="P5" s="20" t="s">
        <v>744</v>
      </c>
      <c r="Q5" s="20" t="s">
        <v>30</v>
      </c>
      <c r="R5" s="20" t="s">
        <v>722</v>
      </c>
      <c r="S5" s="20" t="s">
        <v>31</v>
      </c>
      <c r="T5" s="20" t="s">
        <v>716</v>
      </c>
      <c r="U5" s="20" t="s">
        <v>111</v>
      </c>
      <c r="V5" s="20" t="s">
        <v>112</v>
      </c>
      <c r="W5" s="20" t="s">
        <v>113</v>
      </c>
      <c r="X5" s="20" t="s">
        <v>129</v>
      </c>
      <c r="Y5" s="20" t="s">
        <v>33</v>
      </c>
      <c r="Z5" s="20" t="s">
        <v>114</v>
      </c>
      <c r="AA5" s="20" t="s">
        <v>115</v>
      </c>
      <c r="AB5" s="20" t="s">
        <v>116</v>
      </c>
      <c r="AC5" s="21" t="s">
        <v>124</v>
      </c>
      <c r="AD5" s="164" t="s">
        <v>117</v>
      </c>
      <c r="AE5" s="164" t="s">
        <v>709</v>
      </c>
      <c r="AF5" s="233" t="s">
        <v>5</v>
      </c>
      <c r="AG5" s="234" t="s">
        <v>6</v>
      </c>
      <c r="AH5" s="272" t="s">
        <v>905</v>
      </c>
      <c r="AI5" s="8"/>
      <c r="AJ5" s="8"/>
      <c r="AK5" s="8"/>
    </row>
    <row r="6" spans="1:39" s="5" customFormat="1" ht="30">
      <c r="A6" s="4">
        <v>1</v>
      </c>
      <c r="B6" s="4" t="s">
        <v>903</v>
      </c>
      <c r="C6" s="259" t="s">
        <v>8</v>
      </c>
      <c r="D6" s="44" t="s">
        <v>24</v>
      </c>
      <c r="E6" s="254">
        <v>195</v>
      </c>
      <c r="F6" s="254" t="s">
        <v>528</v>
      </c>
      <c r="G6" s="45" t="s">
        <v>401</v>
      </c>
      <c r="H6" s="45" t="s">
        <v>707</v>
      </c>
      <c r="I6" s="54" t="s">
        <v>57</v>
      </c>
      <c r="J6" s="54" t="s">
        <v>96</v>
      </c>
      <c r="K6" s="54" t="s">
        <v>62</v>
      </c>
      <c r="L6" s="54" t="s">
        <v>62</v>
      </c>
      <c r="M6" s="53" t="s">
        <v>62</v>
      </c>
      <c r="N6" s="163">
        <v>400</v>
      </c>
      <c r="O6" s="170">
        <v>1000</v>
      </c>
      <c r="P6" s="170">
        <v>600</v>
      </c>
      <c r="Q6" s="44" t="s">
        <v>496</v>
      </c>
      <c r="R6" s="52" t="s">
        <v>726</v>
      </c>
      <c r="S6" s="44">
        <v>102</v>
      </c>
      <c r="T6" s="170" t="s">
        <v>727</v>
      </c>
      <c r="U6" s="255" t="s">
        <v>816</v>
      </c>
      <c r="V6" s="43">
        <v>0.56999999999999995</v>
      </c>
      <c r="W6" s="157" t="s">
        <v>705</v>
      </c>
      <c r="X6" s="254" t="s">
        <v>131</v>
      </c>
      <c r="Y6" s="162"/>
      <c r="Z6" s="254"/>
      <c r="AA6" s="254"/>
      <c r="AB6" s="255"/>
      <c r="AC6" s="255"/>
      <c r="AD6" s="254"/>
      <c r="AE6" s="255" t="s">
        <v>817</v>
      </c>
      <c r="AF6" s="258" t="s">
        <v>898</v>
      </c>
      <c r="AG6" s="258" t="s">
        <v>899</v>
      </c>
      <c r="AH6" s="5">
        <v>13</v>
      </c>
      <c r="AM6" s="230"/>
    </row>
    <row r="7" spans="1:39" s="5" customFormat="1" ht="30">
      <c r="A7" s="4">
        <v>1</v>
      </c>
      <c r="B7" s="4" t="s">
        <v>903</v>
      </c>
      <c r="C7" s="246" t="s">
        <v>8</v>
      </c>
      <c r="D7" s="44" t="s">
        <v>69</v>
      </c>
      <c r="E7" s="254">
        <v>232</v>
      </c>
      <c r="F7" s="254" t="s">
        <v>526</v>
      </c>
      <c r="G7" s="45" t="s">
        <v>170</v>
      </c>
      <c r="H7" s="45" t="s">
        <v>510</v>
      </c>
      <c r="I7" s="257" t="s">
        <v>741</v>
      </c>
      <c r="J7" s="54" t="s">
        <v>96</v>
      </c>
      <c r="K7" s="54" t="s">
        <v>61</v>
      </c>
      <c r="L7" s="54" t="s">
        <v>61</v>
      </c>
      <c r="M7" s="254" t="s">
        <v>62</v>
      </c>
      <c r="N7" s="163" t="s">
        <v>167</v>
      </c>
      <c r="O7" s="52" t="s">
        <v>167</v>
      </c>
      <c r="P7" s="52">
        <v>150</v>
      </c>
      <c r="Q7" s="44" t="s">
        <v>496</v>
      </c>
      <c r="R7" s="52" t="s">
        <v>868</v>
      </c>
      <c r="S7" s="44" t="s">
        <v>699</v>
      </c>
      <c r="T7" s="52" t="s">
        <v>874</v>
      </c>
      <c r="U7" s="254"/>
      <c r="V7" s="43">
        <v>1</v>
      </c>
      <c r="W7" s="53" t="s">
        <v>168</v>
      </c>
      <c r="X7" s="53" t="s">
        <v>131</v>
      </c>
      <c r="Y7" s="54" t="s">
        <v>90</v>
      </c>
      <c r="Z7" s="53"/>
      <c r="AA7" s="247" t="s">
        <v>28</v>
      </c>
      <c r="AB7" s="54" t="s">
        <v>133</v>
      </c>
      <c r="AC7" s="54"/>
      <c r="AD7" s="53" t="s">
        <v>94</v>
      </c>
      <c r="AE7" s="53"/>
      <c r="AF7" s="251" t="s">
        <v>900</v>
      </c>
      <c r="AG7" s="251" t="s">
        <v>901</v>
      </c>
      <c r="AH7" s="5">
        <v>14</v>
      </c>
    </row>
    <row r="8" spans="1:39" s="5" customFormat="1" ht="45">
      <c r="A8" s="4">
        <v>1</v>
      </c>
      <c r="B8" s="4" t="s">
        <v>903</v>
      </c>
      <c r="C8" s="248" t="s">
        <v>715</v>
      </c>
      <c r="D8" s="167" t="s">
        <v>24</v>
      </c>
      <c r="E8" s="256">
        <v>307</v>
      </c>
      <c r="F8" s="256" t="s">
        <v>526</v>
      </c>
      <c r="G8" s="168" t="s">
        <v>142</v>
      </c>
      <c r="H8" s="168" t="s">
        <v>706</v>
      </c>
      <c r="I8" s="257" t="s">
        <v>741</v>
      </c>
      <c r="J8" s="169" t="s">
        <v>96</v>
      </c>
      <c r="K8" s="256" t="s">
        <v>62</v>
      </c>
      <c r="L8" s="256" t="s">
        <v>62</v>
      </c>
      <c r="M8" s="256" t="s">
        <v>62</v>
      </c>
      <c r="N8" s="170">
        <v>20</v>
      </c>
      <c r="O8" s="170">
        <v>25</v>
      </c>
      <c r="P8" s="170">
        <v>5</v>
      </c>
      <c r="Q8" s="167" t="s">
        <v>496</v>
      </c>
      <c r="R8" s="52" t="s">
        <v>868</v>
      </c>
      <c r="S8" s="167">
        <v>100</v>
      </c>
      <c r="T8" s="170" t="s">
        <v>713</v>
      </c>
      <c r="U8" s="256"/>
      <c r="V8" s="44">
        <v>0.56999999999999995</v>
      </c>
      <c r="W8" s="171" t="s">
        <v>712</v>
      </c>
      <c r="X8" s="256" t="s">
        <v>131</v>
      </c>
      <c r="Y8" s="169"/>
      <c r="Z8" s="256"/>
      <c r="AA8" s="172"/>
      <c r="AB8" s="169" t="s">
        <v>134</v>
      </c>
      <c r="AC8" s="169"/>
      <c r="AD8" s="171" t="s">
        <v>94</v>
      </c>
      <c r="AE8" s="256" t="s">
        <v>714</v>
      </c>
      <c r="AF8" s="235" t="s">
        <v>895</v>
      </c>
      <c r="AG8" s="258" t="s">
        <v>896</v>
      </c>
      <c r="AH8" s="5">
        <v>15</v>
      </c>
    </row>
  </sheetData>
  <sheetProtection formatCells="0" sort="0" autoFilter="0"/>
  <dataConsolidate/>
  <mergeCells count="2">
    <mergeCell ref="A4:AD4"/>
    <mergeCell ref="AF4:AG4"/>
  </mergeCells>
  <pageMargins left="0.2" right="0.2" top="0.75" bottom="0.75" header="0.3" footer="0.3"/>
  <pageSetup paperSize="3" scale="25" fitToHeight="6" orientation="landscape" horizontalDpi="2400" verticalDpi="2400" r:id="rId1"/>
  <headerFooter>
    <oddFooter>Page &amp;P of &amp;N</oddFooter>
  </headerFooter>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2000000}">
          <x14:formula1>
            <xm:f>'Drop Down Menu'!$R$7:$R$10</xm:f>
          </x14:formula1>
          <xm:sqref>Z6:Z8</xm:sqref>
        </x14:dataValidation>
        <x14:dataValidation type="list" allowBlank="1" showInputMessage="1" showErrorMessage="1" xr:uid="{00000000-0002-0000-0200-000003000000}">
          <x14:formula1>
            <xm:f>'Drop Down Menu'!$S$7</xm:f>
          </x14:formula1>
          <xm:sqref>AA6:AA8</xm:sqref>
        </x14:dataValidation>
        <x14:dataValidation type="list" allowBlank="1" showInputMessage="1" showErrorMessage="1" xr:uid="{00000000-0002-0000-0200-000004000000}">
          <x14:formula1>
            <xm:f>'Drop Down Menu'!$U$7:$U$10</xm:f>
          </x14:formula1>
          <xm:sqref>AC6:AC8</xm:sqref>
        </x14:dataValidation>
        <x14:dataValidation type="list" allowBlank="1" showInputMessage="1" showErrorMessage="1" xr:uid="{00000000-0002-0000-0200-000005000000}">
          <x14:formula1>
            <xm:f>'Drop Down Menu'!$V$7:$V$9</xm:f>
          </x14:formula1>
          <xm:sqref>AD6:AD8</xm:sqref>
        </x14:dataValidation>
        <x14:dataValidation type="list" allowBlank="1" showInputMessage="1" showErrorMessage="1" xr:uid="{00000000-0002-0000-0200-000006000000}">
          <x14:formula1>
            <xm:f>'Drop Down Menu'!$W$7:$W$8</xm:f>
          </x14:formula1>
          <xm:sqref>X6:X8</xm:sqref>
        </x14:dataValidation>
        <x14:dataValidation type="list" allowBlank="1" showInputMessage="1" showErrorMessage="1" xr:uid="{00000000-0002-0000-0200-000007000000}">
          <x14:formula1>
            <xm:f>'Drop Down Menu'!$K$7:$K$28</xm:f>
          </x14:formula1>
          <xm:sqref>F6:F8</xm:sqref>
        </x14:dataValidation>
        <x14:dataValidation type="list" allowBlank="1" showInputMessage="1" showErrorMessage="1" xr:uid="{00000000-0002-0000-0200-000008000000}">
          <x14:formula1>
            <xm:f>'Drop Down Menu'!$O$7:$O$9</xm:f>
          </x14:formula1>
          <xm:sqref>J6:J8</xm:sqref>
        </x14:dataValidation>
        <x14:dataValidation type="list" allowBlank="1" showInputMessage="1" showErrorMessage="1" xr:uid="{00000000-0002-0000-0200-000009000000}">
          <x14:formula1>
            <xm:f>'Drop Down Menu'!$N$7:$N$18</xm:f>
          </x14:formula1>
          <xm:sqref>I6:I8</xm:sqref>
        </x14:dataValidation>
        <x14:dataValidation type="list" allowBlank="1" showInputMessage="1" showErrorMessage="1" xr:uid="{00000000-0002-0000-0200-00000A000000}">
          <x14:formula1>
            <xm:f>'Drop Down Menu'!$P$7:$P$8</xm:f>
          </x14:formula1>
          <xm:sqref>K6:M8</xm:sqref>
        </x14:dataValidation>
        <x14:dataValidation type="list" allowBlank="1" showInputMessage="1" showErrorMessage="1" xr:uid="{00000000-0002-0000-0200-00000B000000}">
          <x14:formula1>
            <xm:f>'Drop Down Menu'!$T$7:$T$9</xm:f>
          </x14:formula1>
          <xm:sqref>AB6:AB8</xm:sqref>
        </x14:dataValidation>
        <x14:dataValidation type="list" allowBlank="1" showInputMessage="1" showErrorMessage="1" xr:uid="{00000000-0002-0000-0200-00000C000000}">
          <x14:formula1>
            <xm:f>'Drop Down Menu'!$Q$7:$Q$11</xm:f>
          </x14:formula1>
          <xm:sqref>Y6:Y8</xm:sqref>
        </x14:dataValidation>
        <x14:dataValidation type="list" allowBlank="1" showInputMessage="1" showErrorMessage="1" xr:uid="{00000000-0002-0000-0200-00000D000000}">
          <x14:formula1>
            <xm:f>'Drop Down Menu'!$M$7:$M$24</xm:f>
          </x14:formula1>
          <xm:sqref>H6:H8</xm:sqref>
        </x14:dataValidation>
        <x14:dataValidation type="list" allowBlank="1" showInputMessage="1" showErrorMessage="1" xr:uid="{00000000-0002-0000-0200-00000E000000}">
          <x14:formula1>
            <xm:f>'Comprehensive Line List'!$G$5:$G$265</xm:f>
          </x14:formula1>
          <xm:sqref>E6:E8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3"/>
  <sheetViews>
    <sheetView tabSelected="1" view="pageBreakPreview" topLeftCell="Q1" zoomScale="60" zoomScaleNormal="55" workbookViewId="0">
      <selection activeCell="Y4" sqref="Y4"/>
    </sheetView>
  </sheetViews>
  <sheetFormatPr defaultColWidth="17.85546875" defaultRowHeight="15"/>
  <cols>
    <col min="1" max="1" width="10.42578125" customWidth="1"/>
    <col min="2" max="2" width="10.7109375" bestFit="1" customWidth="1"/>
    <col min="3" max="3" width="28" style="39" customWidth="1"/>
    <col min="4" max="4" width="11.85546875" style="1" customWidth="1"/>
    <col min="5" max="5" width="12.42578125" bestFit="1" customWidth="1"/>
    <col min="6" max="7" width="9.5703125" style="24" customWidth="1"/>
    <col min="8" max="8" width="9.5703125" style="25" customWidth="1"/>
    <col min="9" max="9" width="12.42578125" customWidth="1"/>
    <col min="10" max="10" width="14" customWidth="1"/>
    <col min="11" max="12" width="14.42578125" customWidth="1"/>
    <col min="13" max="13" width="13.42578125" customWidth="1"/>
    <col min="14" max="14" width="15.85546875" customWidth="1"/>
    <col min="15" max="15" width="12.42578125" customWidth="1"/>
    <col min="16" max="16" width="9.140625" style="25" bestFit="1" customWidth="1"/>
    <col min="17" max="17" width="16" customWidth="1"/>
    <col min="18" max="18" width="12.42578125" customWidth="1"/>
    <col min="19" max="19" width="14" customWidth="1"/>
    <col min="20" max="20" width="12.42578125" customWidth="1"/>
    <col min="21" max="21" width="19.5703125" style="8" customWidth="1"/>
    <col min="22" max="22" width="44.7109375" style="39" customWidth="1"/>
    <col min="23" max="23" width="28.42578125" customWidth="1"/>
    <col min="24" max="24" width="161.28515625" customWidth="1"/>
    <col min="25" max="16384" width="17.85546875" style="5"/>
  </cols>
  <sheetData>
    <row r="1" spans="1:26" ht="19.5" thickBot="1">
      <c r="A1" s="2" t="s">
        <v>21</v>
      </c>
      <c r="B1" s="261" t="s">
        <v>860</v>
      </c>
      <c r="C1" s="262"/>
      <c r="D1" s="262"/>
      <c r="E1" s="262"/>
      <c r="F1" s="262"/>
      <c r="G1" s="262"/>
      <c r="H1" s="262"/>
      <c r="I1" s="262"/>
      <c r="J1" s="262"/>
      <c r="K1" s="262"/>
      <c r="L1" s="262"/>
      <c r="M1" s="262"/>
      <c r="N1" s="262"/>
      <c r="O1" s="262"/>
      <c r="P1" s="262"/>
      <c r="Q1" s="262"/>
      <c r="R1" s="262"/>
      <c r="S1" s="262"/>
      <c r="T1" s="262"/>
      <c r="U1" s="262"/>
      <c r="V1" s="262"/>
      <c r="W1" s="262"/>
      <c r="X1" s="262"/>
    </row>
    <row r="2" spans="1:26" ht="16.5" thickBot="1">
      <c r="A2" s="305" t="s">
        <v>704</v>
      </c>
      <c r="B2" s="306"/>
      <c r="C2" s="306"/>
      <c r="D2" s="306"/>
      <c r="E2" s="306"/>
      <c r="F2" s="306"/>
      <c r="G2" s="306"/>
      <c r="H2" s="306"/>
      <c r="I2" s="306"/>
      <c r="J2" s="306"/>
      <c r="K2" s="306"/>
      <c r="L2" s="306"/>
      <c r="M2" s="306"/>
      <c r="N2" s="306"/>
      <c r="O2" s="306"/>
      <c r="P2" s="306"/>
      <c r="Q2" s="306"/>
      <c r="R2" s="306"/>
      <c r="S2" s="306"/>
      <c r="T2" s="306"/>
      <c r="U2" s="306"/>
      <c r="V2" s="306"/>
      <c r="W2" s="306"/>
      <c r="X2" s="306"/>
    </row>
    <row r="3" spans="1:26" ht="15.75" thickBot="1">
      <c r="A3" s="308" t="s">
        <v>27</v>
      </c>
      <c r="B3" s="307"/>
      <c r="C3" s="307"/>
      <c r="D3" s="307"/>
      <c r="E3" s="307"/>
      <c r="F3" s="307"/>
      <c r="G3" s="307"/>
      <c r="H3" s="307"/>
      <c r="I3" s="307"/>
      <c r="J3" s="307"/>
      <c r="K3" s="307"/>
      <c r="L3" s="307"/>
      <c r="M3" s="307"/>
      <c r="N3" s="307"/>
      <c r="O3" s="307"/>
      <c r="P3" s="307"/>
      <c r="Q3" s="307"/>
      <c r="R3" s="307"/>
      <c r="S3" s="307"/>
      <c r="T3" s="307"/>
      <c r="U3" s="307"/>
      <c r="V3" s="307"/>
      <c r="W3" s="307" t="s">
        <v>26</v>
      </c>
      <c r="X3" s="307"/>
    </row>
    <row r="4" spans="1:26" s="174" customFormat="1" ht="65.25" customHeight="1" thickBot="1">
      <c r="A4" s="20" t="s">
        <v>0</v>
      </c>
      <c r="B4" s="20" t="s">
        <v>1</v>
      </c>
      <c r="C4" s="20" t="s">
        <v>2</v>
      </c>
      <c r="D4" s="20" t="s">
        <v>200</v>
      </c>
      <c r="E4" s="20" t="s">
        <v>107</v>
      </c>
      <c r="F4" s="20" t="s">
        <v>3</v>
      </c>
      <c r="G4" s="20" t="s">
        <v>818</v>
      </c>
      <c r="H4" s="20" t="s">
        <v>4</v>
      </c>
      <c r="I4" s="20" t="s">
        <v>30</v>
      </c>
      <c r="J4" s="20" t="s">
        <v>721</v>
      </c>
      <c r="K4" s="20" t="s">
        <v>720</v>
      </c>
      <c r="L4" s="20" t="s">
        <v>31</v>
      </c>
      <c r="M4" s="20" t="s">
        <v>110</v>
      </c>
      <c r="N4" s="20" t="s">
        <v>743</v>
      </c>
      <c r="O4" s="20" t="s">
        <v>112</v>
      </c>
      <c r="P4" s="20" t="s">
        <v>118</v>
      </c>
      <c r="Q4" s="20" t="s">
        <v>119</v>
      </c>
      <c r="R4" s="20" t="s">
        <v>129</v>
      </c>
      <c r="S4" s="20" t="s">
        <v>135</v>
      </c>
      <c r="T4" s="20" t="s">
        <v>115</v>
      </c>
      <c r="U4" s="20" t="s">
        <v>116</v>
      </c>
      <c r="V4" s="164" t="s">
        <v>709</v>
      </c>
      <c r="W4" s="16" t="s">
        <v>5</v>
      </c>
      <c r="X4" s="17" t="s">
        <v>6</v>
      </c>
      <c r="Y4" s="272" t="s">
        <v>905</v>
      </c>
      <c r="Z4" s="236"/>
    </row>
    <row r="5" spans="1:26" ht="35.1" customHeight="1">
      <c r="A5" s="4">
        <v>1</v>
      </c>
      <c r="B5" s="4" t="s">
        <v>903</v>
      </c>
      <c r="C5" s="244" t="s">
        <v>498</v>
      </c>
      <c r="D5" s="238">
        <v>183</v>
      </c>
      <c r="E5" s="239" t="s">
        <v>182</v>
      </c>
      <c r="F5" s="240" t="s">
        <v>141</v>
      </c>
      <c r="G5" s="241"/>
      <c r="H5" s="240" t="s">
        <v>20</v>
      </c>
      <c r="I5" s="242" t="s">
        <v>496</v>
      </c>
      <c r="J5" s="242" t="s">
        <v>873</v>
      </c>
      <c r="K5" s="242" t="s">
        <v>878</v>
      </c>
      <c r="L5" s="242">
        <v>190</v>
      </c>
      <c r="M5" s="242" t="s">
        <v>871</v>
      </c>
      <c r="N5" s="242">
        <v>3420</v>
      </c>
      <c r="O5" s="242">
        <v>0.56999999999999995</v>
      </c>
      <c r="P5" s="245" t="s">
        <v>168</v>
      </c>
      <c r="Q5" s="237" t="s">
        <v>168</v>
      </c>
      <c r="R5" s="245" t="s">
        <v>131</v>
      </c>
      <c r="S5" s="238" t="s">
        <v>123</v>
      </c>
      <c r="T5" s="245"/>
      <c r="U5" s="243" t="s">
        <v>133</v>
      </c>
      <c r="V5" s="249"/>
      <c r="W5" s="241" t="s">
        <v>891</v>
      </c>
      <c r="X5" s="250" t="s">
        <v>892</v>
      </c>
      <c r="Y5" s="5">
        <v>16</v>
      </c>
    </row>
    <row r="6" spans="1:26" ht="35.1" customHeight="1">
      <c r="A6" s="4">
        <v>1</v>
      </c>
      <c r="B6" s="4" t="s">
        <v>903</v>
      </c>
      <c r="C6" s="244" t="s">
        <v>499</v>
      </c>
      <c r="D6" s="238">
        <v>195</v>
      </c>
      <c r="E6" s="239" t="s">
        <v>401</v>
      </c>
      <c r="F6" s="240" t="s">
        <v>141</v>
      </c>
      <c r="G6" s="241"/>
      <c r="H6" s="240" t="s">
        <v>20</v>
      </c>
      <c r="I6" s="242" t="s">
        <v>496</v>
      </c>
      <c r="J6" s="242" t="s">
        <v>726</v>
      </c>
      <c r="K6" s="242" t="s">
        <v>875</v>
      </c>
      <c r="L6" s="242">
        <v>102</v>
      </c>
      <c r="M6" s="242" t="s">
        <v>727</v>
      </c>
      <c r="N6" s="242">
        <v>3420</v>
      </c>
      <c r="O6" s="242">
        <v>0.56999999999999995</v>
      </c>
      <c r="P6" s="245" t="s">
        <v>168</v>
      </c>
      <c r="Q6" s="237" t="s">
        <v>168</v>
      </c>
      <c r="R6" s="245" t="s">
        <v>131</v>
      </c>
      <c r="S6" s="238" t="s">
        <v>123</v>
      </c>
      <c r="T6" s="245"/>
      <c r="U6" s="243" t="s">
        <v>133</v>
      </c>
      <c r="V6" s="249"/>
      <c r="W6" s="241" t="s">
        <v>891</v>
      </c>
      <c r="X6" s="250" t="s">
        <v>893</v>
      </c>
      <c r="Y6" s="5">
        <v>17</v>
      </c>
    </row>
    <row r="7" spans="1:26" ht="35.1" customHeight="1">
      <c r="A7" s="4">
        <v>1</v>
      </c>
      <c r="B7" s="4" t="s">
        <v>903</v>
      </c>
      <c r="C7" s="244" t="s">
        <v>819</v>
      </c>
      <c r="D7" s="238">
        <v>195</v>
      </c>
      <c r="E7" s="239" t="s">
        <v>401</v>
      </c>
      <c r="F7" s="244" t="s">
        <v>141</v>
      </c>
      <c r="G7" s="241"/>
      <c r="H7" s="240" t="s">
        <v>20</v>
      </c>
      <c r="I7" s="242" t="s">
        <v>496</v>
      </c>
      <c r="J7" s="242" t="s">
        <v>726</v>
      </c>
      <c r="K7" s="242" t="s">
        <v>875</v>
      </c>
      <c r="L7" s="242">
        <v>102</v>
      </c>
      <c r="M7" s="242" t="s">
        <v>727</v>
      </c>
      <c r="N7" s="242">
        <v>3420</v>
      </c>
      <c r="O7" s="242">
        <v>0.56999999999999995</v>
      </c>
      <c r="P7" s="245" t="s">
        <v>168</v>
      </c>
      <c r="Q7" s="237" t="s">
        <v>168</v>
      </c>
      <c r="R7" s="245" t="s">
        <v>131</v>
      </c>
      <c r="S7" s="238" t="s">
        <v>123</v>
      </c>
      <c r="T7" s="245"/>
      <c r="U7" s="243" t="s">
        <v>133</v>
      </c>
      <c r="V7" s="249"/>
      <c r="W7" s="241" t="s">
        <v>891</v>
      </c>
      <c r="X7" s="250" t="s">
        <v>894</v>
      </c>
      <c r="Y7" s="5">
        <v>18</v>
      </c>
    </row>
    <row r="8" spans="1:26" ht="35.1" customHeight="1"/>
    <row r="9" spans="1:26" ht="35.1" customHeight="1"/>
    <row r="10" spans="1:26" ht="35.1" customHeight="1"/>
    <row r="11" spans="1:26" ht="35.1" customHeight="1"/>
    <row r="12" spans="1:26" ht="35.1" customHeight="1"/>
    <row r="13" spans="1:26" ht="35.1" customHeight="1"/>
  </sheetData>
  <sheetProtection formatCells="0" sort="0" autoFilter="0"/>
  <mergeCells count="3">
    <mergeCell ref="A2:X2"/>
    <mergeCell ref="W3:X3"/>
    <mergeCell ref="A3:V3"/>
  </mergeCells>
  <pageMargins left="0.2" right="0.2" top="0.75" bottom="0.75" header="0.3" footer="0.3"/>
  <pageSetup paperSize="3" scale="25" fitToHeight="4" orientation="landscape" r:id="rId1"/>
  <headerFooter>
    <oddFooter>Page &amp;P of &amp;N</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3000000}">
          <x14:formula1>
            <xm:f>'Drop Down Menu'!$AF$7:$AF$11</xm:f>
          </x14:formula1>
          <xm:sqref>P5:P7</xm:sqref>
        </x14:dataValidation>
        <x14:dataValidation type="list" allowBlank="1" showInputMessage="1" showErrorMessage="1" xr:uid="{00000000-0002-0000-0300-000004000000}">
          <x14:formula1>
            <xm:f>'Drop Down Menu'!$AE$7:$AE$8</xm:f>
          </x14:formula1>
          <xm:sqref>R5:R7</xm:sqref>
        </x14:dataValidation>
        <x14:dataValidation type="list" allowBlank="1" showInputMessage="1" showErrorMessage="1" xr:uid="{00000000-0002-0000-0300-000005000000}">
          <x14:formula1>
            <xm:f>'Drop Down Menu'!$AC$7</xm:f>
          </x14:formula1>
          <xm:sqref>T5:T7</xm:sqref>
        </x14:dataValidation>
        <x14:dataValidation type="list" allowBlank="1" showInputMessage="1" showErrorMessage="1" xr:uid="{00000000-0002-0000-0300-000006000000}">
          <x14:formula1>
            <xm:f>'Drop Down Menu'!$AD$7:$AD$9</xm:f>
          </x14:formula1>
          <xm:sqref>U5:U7</xm:sqref>
        </x14:dataValidation>
        <x14:dataValidation type="list" allowBlank="1" showInputMessage="1" showErrorMessage="1" xr:uid="{00000000-0002-0000-0300-000007000000}">
          <x14:formula1>
            <xm:f>'Drop Down Menu'!$AG$7:$AG$10</xm:f>
          </x14:formula1>
          <xm:sqref>S5:S7</xm:sqref>
        </x14:dataValidation>
        <x14:dataValidation type="list" allowBlank="1" showInputMessage="1" showErrorMessage="1" xr:uid="{00000000-0002-0000-0300-000008000000}">
          <x14:formula1>
            <xm:f>'Drop Down Menu'!$Z$7:$Z$21</xm:f>
          </x14:formula1>
          <xm:sqref>F5:F7</xm:sqref>
        </x14:dataValidation>
        <x14:dataValidation type="list" allowBlank="1" showInputMessage="1" showErrorMessage="1" xr:uid="{00000000-0002-0000-0300-000009000000}">
          <x14:formula1>
            <xm:f>'Drop Down Menu'!$AA$7:$AA$21</xm:f>
          </x14:formula1>
          <xm:sqref>H5:H7</xm:sqref>
        </x14:dataValidation>
        <x14:dataValidation type="list" allowBlank="1" showInputMessage="1" showErrorMessage="1" xr:uid="{00000000-0002-0000-0300-00000A000000}">
          <x14:formula1>
            <xm:f>'Comprehensive Line List'!$G$5:$G$267</xm:f>
          </x14:formula1>
          <xm:sqref>D5:D7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291"/>
  <sheetViews>
    <sheetView zoomScale="55" zoomScaleNormal="55" workbookViewId="0">
      <selection activeCell="H36" sqref="H36"/>
    </sheetView>
  </sheetViews>
  <sheetFormatPr defaultRowHeight="15"/>
  <cols>
    <col min="2" max="3" width="14.7109375" bestFit="1" customWidth="1"/>
    <col min="4" max="4" width="24.140625" customWidth="1"/>
    <col min="5" max="5" width="31.5703125" bestFit="1" customWidth="1"/>
    <col min="6" max="6" width="13.7109375" bestFit="1" customWidth="1"/>
    <col min="7" max="7" width="17.28515625" bestFit="1" customWidth="1"/>
    <col min="8" max="8" width="14" customWidth="1"/>
    <col min="11" max="11" width="24.5703125" bestFit="1" customWidth="1"/>
    <col min="12" max="12" width="16.85546875" bestFit="1" customWidth="1"/>
    <col min="13" max="13" width="32" bestFit="1" customWidth="1"/>
    <col min="14" max="14" width="20.42578125" bestFit="1" customWidth="1"/>
    <col min="15" max="15" width="32.42578125" customWidth="1"/>
    <col min="16" max="16" width="6.42578125" bestFit="1" customWidth="1"/>
    <col min="17" max="17" width="29.85546875" bestFit="1" customWidth="1"/>
    <col min="18" max="18" width="20.42578125" bestFit="1" customWidth="1"/>
    <col min="19" max="19" width="12.5703125" bestFit="1" customWidth="1"/>
    <col min="20" max="20" width="22.42578125" bestFit="1" customWidth="1"/>
    <col min="21" max="21" width="30.140625" bestFit="1" customWidth="1"/>
    <col min="22" max="22" width="16" customWidth="1"/>
    <col min="23" max="23" width="19.42578125" customWidth="1"/>
    <col min="25" max="25" width="16" bestFit="1" customWidth="1"/>
    <col min="26" max="26" width="24.28515625" bestFit="1" customWidth="1"/>
    <col min="27" max="27" width="9.42578125" bestFit="1" customWidth="1"/>
    <col min="28" max="28" width="13.5703125" bestFit="1" customWidth="1"/>
    <col min="29" max="29" width="15.28515625" bestFit="1" customWidth="1"/>
    <col min="30" max="30" width="11.7109375" bestFit="1" customWidth="1"/>
    <col min="31" max="31" width="12.28515625" customWidth="1"/>
    <col min="32" max="32" width="13.28515625" customWidth="1"/>
    <col min="33" max="33" width="20" customWidth="1"/>
  </cols>
  <sheetData>
    <row r="1" spans="2:33">
      <c r="B1" s="5"/>
      <c r="C1" s="5"/>
      <c r="D1" s="5"/>
      <c r="E1" s="5"/>
      <c r="F1" s="5"/>
      <c r="G1" s="5"/>
      <c r="H1" s="5"/>
    </row>
    <row r="2" spans="2:33">
      <c r="B2" s="5"/>
      <c r="C2" s="5"/>
      <c r="D2" s="5"/>
      <c r="E2" s="5"/>
      <c r="F2" s="5"/>
      <c r="G2" s="5"/>
      <c r="H2" s="5"/>
    </row>
    <row r="3" spans="2:33" ht="15.75">
      <c r="B3" s="49"/>
      <c r="C3" s="49"/>
      <c r="D3" s="49"/>
      <c r="E3" s="49"/>
      <c r="F3" s="49"/>
      <c r="G3" s="5"/>
      <c r="H3" s="5"/>
    </row>
    <row r="4" spans="2:33" ht="26.25">
      <c r="B4" s="5"/>
      <c r="C4" s="5"/>
      <c r="D4" s="5"/>
      <c r="E4" s="5"/>
      <c r="F4" s="5"/>
      <c r="G4" s="5"/>
      <c r="H4" s="5"/>
      <c r="Y4" s="40"/>
      <c r="Z4" s="40"/>
      <c r="AA4" s="40"/>
      <c r="AB4" s="40"/>
      <c r="AC4" s="40"/>
      <c r="AD4" s="40"/>
      <c r="AE4" s="40"/>
      <c r="AF4" s="40"/>
      <c r="AG4" s="40"/>
    </row>
    <row r="5" spans="2:33" ht="60" customHeight="1">
      <c r="B5" s="309" t="s">
        <v>521</v>
      </c>
      <c r="C5" s="309"/>
      <c r="D5" s="309"/>
      <c r="E5" s="309"/>
      <c r="F5" s="309"/>
      <c r="G5" s="309"/>
      <c r="H5" s="309"/>
      <c r="K5" s="310" t="s">
        <v>522</v>
      </c>
      <c r="L5" s="310"/>
      <c r="M5" s="310"/>
      <c r="N5" s="310"/>
      <c r="O5" s="310"/>
      <c r="P5" s="310"/>
      <c r="Q5" s="310"/>
      <c r="R5" s="310"/>
      <c r="S5" s="310"/>
      <c r="T5" s="310"/>
      <c r="U5" s="310"/>
      <c r="V5" s="310"/>
      <c r="W5" s="310"/>
      <c r="Y5" s="311" t="s">
        <v>523</v>
      </c>
      <c r="Z5" s="312"/>
      <c r="AA5" s="312"/>
      <c r="AB5" s="312"/>
      <c r="AC5" s="312"/>
      <c r="AD5" s="312"/>
      <c r="AE5" s="312"/>
      <c r="AF5" s="312"/>
      <c r="AG5" s="313"/>
    </row>
    <row r="6" spans="2:33" ht="30">
      <c r="B6" s="46" t="s">
        <v>144</v>
      </c>
      <c r="C6" s="46" t="s">
        <v>107</v>
      </c>
      <c r="D6" s="46" t="s">
        <v>3</v>
      </c>
      <c r="E6" s="46" t="s">
        <v>4</v>
      </c>
      <c r="F6" s="46" t="s">
        <v>491</v>
      </c>
      <c r="G6" s="46" t="s">
        <v>33</v>
      </c>
      <c r="H6" s="46"/>
      <c r="K6" s="46" t="s">
        <v>144</v>
      </c>
      <c r="L6" s="46" t="s">
        <v>107</v>
      </c>
      <c r="M6" s="46" t="s">
        <v>3</v>
      </c>
      <c r="N6" s="46" t="s">
        <v>481</v>
      </c>
      <c r="O6" s="46" t="s">
        <v>108</v>
      </c>
      <c r="P6" s="46"/>
      <c r="Q6" s="46" t="s">
        <v>33</v>
      </c>
      <c r="R6" s="46" t="s">
        <v>114</v>
      </c>
      <c r="S6" s="46" t="s">
        <v>115</v>
      </c>
      <c r="T6" s="46" t="s">
        <v>480</v>
      </c>
      <c r="U6" s="46" t="s">
        <v>124</v>
      </c>
      <c r="V6" s="46" t="s">
        <v>482</v>
      </c>
      <c r="W6" s="46"/>
      <c r="Y6" s="42" t="s">
        <v>107</v>
      </c>
      <c r="Z6" s="42" t="s">
        <v>3</v>
      </c>
      <c r="AA6" s="42" t="s">
        <v>4</v>
      </c>
      <c r="AB6" s="42" t="s">
        <v>114</v>
      </c>
      <c r="AC6" s="42" t="s">
        <v>115</v>
      </c>
      <c r="AD6" s="42" t="s">
        <v>480</v>
      </c>
      <c r="AE6" s="42" t="s">
        <v>479</v>
      </c>
      <c r="AF6" s="42" t="s">
        <v>118</v>
      </c>
      <c r="AG6" s="42" t="s">
        <v>135</v>
      </c>
    </row>
    <row r="7" spans="2:33" ht="45">
      <c r="B7" s="11" t="s">
        <v>525</v>
      </c>
      <c r="C7" s="12" t="s">
        <v>34</v>
      </c>
      <c r="D7" s="12" t="s">
        <v>43</v>
      </c>
      <c r="E7" s="12" t="s">
        <v>86</v>
      </c>
      <c r="F7" s="12" t="s">
        <v>59</v>
      </c>
      <c r="G7" s="12" t="s">
        <v>87</v>
      </c>
      <c r="H7" s="12" t="s">
        <v>61</v>
      </c>
      <c r="K7" s="11" t="s">
        <v>525</v>
      </c>
      <c r="L7" s="12" t="s">
        <v>34</v>
      </c>
      <c r="M7" s="12" t="s">
        <v>43</v>
      </c>
      <c r="N7" s="12" t="s">
        <v>86</v>
      </c>
      <c r="O7" s="12" t="s">
        <v>96</v>
      </c>
      <c r="P7" s="12" t="s">
        <v>61</v>
      </c>
      <c r="Q7" s="12" t="s">
        <v>88</v>
      </c>
      <c r="R7" s="12" t="s">
        <v>120</v>
      </c>
      <c r="S7" s="22" t="s">
        <v>28</v>
      </c>
      <c r="T7" s="12" t="s">
        <v>132</v>
      </c>
      <c r="U7" s="12" t="s">
        <v>127</v>
      </c>
      <c r="V7" s="11" t="s">
        <v>93</v>
      </c>
      <c r="W7" s="23" t="s">
        <v>130</v>
      </c>
      <c r="Y7" s="12" t="s">
        <v>34</v>
      </c>
      <c r="Z7" s="12" t="s">
        <v>98</v>
      </c>
      <c r="AA7" s="12" t="s">
        <v>86</v>
      </c>
      <c r="AB7" s="12" t="s">
        <v>120</v>
      </c>
      <c r="AC7" s="22" t="s">
        <v>28</v>
      </c>
      <c r="AD7" s="12" t="s">
        <v>132</v>
      </c>
      <c r="AE7" s="23" t="s">
        <v>130</v>
      </c>
      <c r="AF7" s="14">
        <v>0.4</v>
      </c>
      <c r="AG7" s="23" t="s">
        <v>136</v>
      </c>
    </row>
    <row r="8" spans="2:33" ht="30" customHeight="1">
      <c r="B8" s="14" t="s">
        <v>526</v>
      </c>
      <c r="C8" s="14" t="s">
        <v>35</v>
      </c>
      <c r="D8" s="12" t="s">
        <v>44</v>
      </c>
      <c r="E8" s="12" t="s">
        <v>25</v>
      </c>
      <c r="F8" s="14" t="s">
        <v>60</v>
      </c>
      <c r="G8" s="12" t="s">
        <v>63</v>
      </c>
      <c r="H8" s="12" t="s">
        <v>62</v>
      </c>
      <c r="K8" s="14" t="s">
        <v>526</v>
      </c>
      <c r="L8" s="23" t="s">
        <v>35</v>
      </c>
      <c r="M8" s="12" t="s">
        <v>44</v>
      </c>
      <c r="N8" s="12" t="s">
        <v>25</v>
      </c>
      <c r="O8" s="23" t="s">
        <v>97</v>
      </c>
      <c r="P8" s="23" t="s">
        <v>62</v>
      </c>
      <c r="Q8" s="12" t="s">
        <v>89</v>
      </c>
      <c r="R8" s="12" t="s">
        <v>121</v>
      </c>
      <c r="S8" s="12" t="s">
        <v>814</v>
      </c>
      <c r="T8" s="23" t="s">
        <v>133</v>
      </c>
      <c r="U8" s="23" t="s">
        <v>125</v>
      </c>
      <c r="V8" s="14" t="s">
        <v>94</v>
      </c>
      <c r="W8" s="23" t="s">
        <v>131</v>
      </c>
      <c r="Y8" s="14" t="s">
        <v>35</v>
      </c>
      <c r="Z8" s="14" t="s">
        <v>99</v>
      </c>
      <c r="AA8" s="12" t="s">
        <v>25</v>
      </c>
      <c r="AB8" s="12" t="s">
        <v>121</v>
      </c>
      <c r="AC8" s="14" t="s">
        <v>814</v>
      </c>
      <c r="AD8" s="23" t="s">
        <v>133</v>
      </c>
      <c r="AE8" s="23" t="s">
        <v>131</v>
      </c>
      <c r="AF8" s="15">
        <v>0.5</v>
      </c>
      <c r="AG8" s="23" t="s">
        <v>137</v>
      </c>
    </row>
    <row r="9" spans="2:33" ht="60">
      <c r="B9" s="14" t="s">
        <v>527</v>
      </c>
      <c r="C9" s="14" t="s">
        <v>36</v>
      </c>
      <c r="D9" s="12" t="s">
        <v>45</v>
      </c>
      <c r="E9" s="12" t="s">
        <v>20</v>
      </c>
      <c r="F9" s="12" t="s">
        <v>814</v>
      </c>
      <c r="G9" s="12" t="s">
        <v>64</v>
      </c>
      <c r="H9" s="12" t="s">
        <v>814</v>
      </c>
      <c r="K9" s="14" t="s">
        <v>527</v>
      </c>
      <c r="L9" s="23" t="s">
        <v>36</v>
      </c>
      <c r="M9" s="12" t="s">
        <v>45</v>
      </c>
      <c r="N9" s="12" t="s">
        <v>20</v>
      </c>
      <c r="O9" s="23" t="s">
        <v>60</v>
      </c>
      <c r="P9" s="12" t="s">
        <v>814</v>
      </c>
      <c r="Q9" s="12" t="s">
        <v>90</v>
      </c>
      <c r="R9" s="23" t="s">
        <v>92</v>
      </c>
      <c r="S9" s="23"/>
      <c r="T9" s="23" t="s">
        <v>134</v>
      </c>
      <c r="U9" s="23" t="s">
        <v>126</v>
      </c>
      <c r="V9" s="23" t="s">
        <v>128</v>
      </c>
      <c r="W9" s="14" t="s">
        <v>814</v>
      </c>
      <c r="Y9" s="14" t="s">
        <v>36</v>
      </c>
      <c r="Z9" s="14" t="s">
        <v>100</v>
      </c>
      <c r="AA9" s="12" t="s">
        <v>20</v>
      </c>
      <c r="AB9" s="23" t="s">
        <v>92</v>
      </c>
      <c r="AC9" s="23"/>
      <c r="AD9" s="23" t="s">
        <v>138</v>
      </c>
      <c r="AE9" s="14" t="s">
        <v>814</v>
      </c>
      <c r="AF9" s="15">
        <v>0.6</v>
      </c>
      <c r="AG9" s="26" t="s">
        <v>139</v>
      </c>
    </row>
    <row r="10" spans="2:33">
      <c r="B10" s="14" t="s">
        <v>528</v>
      </c>
      <c r="C10" s="14" t="s">
        <v>37</v>
      </c>
      <c r="D10" s="12" t="s">
        <v>46</v>
      </c>
      <c r="E10" s="12" t="s">
        <v>53</v>
      </c>
      <c r="F10" s="14"/>
      <c r="G10" s="12" t="s">
        <v>65</v>
      </c>
      <c r="H10" s="7"/>
      <c r="K10" s="14" t="s">
        <v>528</v>
      </c>
      <c r="L10" s="23" t="s">
        <v>37</v>
      </c>
      <c r="M10" s="12" t="s">
        <v>46</v>
      </c>
      <c r="N10" s="12" t="s">
        <v>53</v>
      </c>
      <c r="O10" s="12" t="s">
        <v>814</v>
      </c>
      <c r="P10" s="23"/>
      <c r="Q10" s="12" t="s">
        <v>91</v>
      </c>
      <c r="R10" s="23" t="s">
        <v>122</v>
      </c>
      <c r="S10" s="23"/>
      <c r="T10" s="12" t="s">
        <v>814</v>
      </c>
      <c r="U10" s="12" t="s">
        <v>123</v>
      </c>
      <c r="V10" s="14" t="s">
        <v>814</v>
      </c>
      <c r="W10" s="7"/>
      <c r="Y10" s="14" t="s">
        <v>37</v>
      </c>
      <c r="Z10" s="14" t="s">
        <v>101</v>
      </c>
      <c r="AA10" s="12" t="s">
        <v>53</v>
      </c>
      <c r="AB10" s="23" t="s">
        <v>122</v>
      </c>
      <c r="AC10" s="23"/>
      <c r="AD10" s="14" t="s">
        <v>814</v>
      </c>
      <c r="AE10" s="7"/>
      <c r="AF10" s="15">
        <v>0.65</v>
      </c>
      <c r="AG10" s="15" t="s">
        <v>123</v>
      </c>
    </row>
    <row r="11" spans="2:33">
      <c r="B11" s="14" t="s">
        <v>69</v>
      </c>
      <c r="C11" s="14" t="s">
        <v>39</v>
      </c>
      <c r="D11" s="12" t="s">
        <v>48</v>
      </c>
      <c r="E11" s="12" t="s">
        <v>54</v>
      </c>
      <c r="F11" s="14"/>
      <c r="G11" s="12" t="s">
        <v>814</v>
      </c>
      <c r="H11" s="7"/>
      <c r="K11" s="23" t="s">
        <v>68</v>
      </c>
      <c r="L11" s="23" t="s">
        <v>38</v>
      </c>
      <c r="M11" s="12" t="s">
        <v>47</v>
      </c>
      <c r="N11" s="12" t="s">
        <v>13</v>
      </c>
      <c r="O11" s="23"/>
      <c r="P11" s="23"/>
      <c r="Q11" s="12" t="s">
        <v>814</v>
      </c>
      <c r="R11" s="12" t="s">
        <v>814</v>
      </c>
      <c r="S11" s="23"/>
      <c r="T11" s="23"/>
      <c r="U11" s="12" t="s">
        <v>814</v>
      </c>
      <c r="V11" s="14"/>
      <c r="W11" s="7"/>
      <c r="Y11" s="14" t="s">
        <v>38</v>
      </c>
      <c r="Z11" s="14" t="s">
        <v>102</v>
      </c>
      <c r="AA11" s="12" t="s">
        <v>13</v>
      </c>
      <c r="AB11" s="14" t="s">
        <v>814</v>
      </c>
      <c r="AC11" s="23"/>
      <c r="AD11" s="23"/>
      <c r="AE11" s="7"/>
      <c r="AF11" s="15" t="s">
        <v>168</v>
      </c>
      <c r="AG11" s="14" t="s">
        <v>814</v>
      </c>
    </row>
    <row r="12" spans="2:33">
      <c r="B12" s="14" t="s">
        <v>70</v>
      </c>
      <c r="C12" s="14" t="s">
        <v>40</v>
      </c>
      <c r="D12" s="12" t="s">
        <v>49</v>
      </c>
      <c r="E12" s="12" t="s">
        <v>789</v>
      </c>
      <c r="F12" s="14"/>
      <c r="G12" s="14"/>
      <c r="H12" s="7"/>
      <c r="K12" s="23" t="s">
        <v>69</v>
      </c>
      <c r="L12" s="23" t="s">
        <v>39</v>
      </c>
      <c r="M12" s="12" t="s">
        <v>48</v>
      </c>
      <c r="N12" s="12" t="s">
        <v>54</v>
      </c>
      <c r="O12" s="23"/>
      <c r="P12" s="23"/>
      <c r="Q12" s="12"/>
      <c r="R12" s="23"/>
      <c r="S12" s="23"/>
      <c r="T12" s="23"/>
      <c r="U12" s="23"/>
      <c r="V12" s="14"/>
      <c r="W12" s="7"/>
      <c r="Y12" s="14" t="s">
        <v>39</v>
      </c>
      <c r="Z12" s="14" t="s">
        <v>103</v>
      </c>
      <c r="AA12" s="12" t="s">
        <v>54</v>
      </c>
      <c r="AB12" s="23"/>
      <c r="AC12" s="23"/>
      <c r="AD12" s="23"/>
      <c r="AE12" s="7"/>
      <c r="AF12" s="15"/>
      <c r="AG12" s="15"/>
    </row>
    <row r="13" spans="2:33" ht="30">
      <c r="B13" s="14" t="s">
        <v>71</v>
      </c>
      <c r="C13" s="14" t="s">
        <v>41</v>
      </c>
      <c r="D13" s="12" t="s">
        <v>50</v>
      </c>
      <c r="E13" s="12" t="s">
        <v>56</v>
      </c>
      <c r="F13" s="14"/>
      <c r="G13" s="14"/>
      <c r="H13" s="7"/>
      <c r="K13" s="23" t="s">
        <v>70</v>
      </c>
      <c r="L13" s="23" t="s">
        <v>40</v>
      </c>
      <c r="M13" s="12" t="s">
        <v>49</v>
      </c>
      <c r="N13" s="12" t="s">
        <v>55</v>
      </c>
      <c r="O13" s="23"/>
      <c r="P13" s="23"/>
      <c r="Q13" s="12"/>
      <c r="R13" s="23"/>
      <c r="S13" s="23"/>
      <c r="T13" s="23"/>
      <c r="U13" s="23"/>
      <c r="V13" s="14"/>
      <c r="W13" s="7"/>
      <c r="Y13" s="14" t="s">
        <v>40</v>
      </c>
      <c r="Z13" s="14" t="s">
        <v>141</v>
      </c>
      <c r="AA13" s="12" t="s">
        <v>55</v>
      </c>
      <c r="AB13" s="23"/>
      <c r="AC13" s="23"/>
      <c r="AD13" s="23"/>
      <c r="AE13" s="14"/>
      <c r="AF13" s="15"/>
      <c r="AG13" s="15"/>
    </row>
    <row r="14" spans="2:33" ht="30">
      <c r="B14" s="14" t="s">
        <v>72</v>
      </c>
      <c r="C14" s="14" t="s">
        <v>42</v>
      </c>
      <c r="D14" s="12" t="s">
        <v>51</v>
      </c>
      <c r="E14" s="12" t="s">
        <v>57</v>
      </c>
      <c r="F14" s="14"/>
      <c r="G14" s="14"/>
      <c r="H14" s="7"/>
      <c r="K14" s="23" t="s">
        <v>71</v>
      </c>
      <c r="L14" s="23" t="s">
        <v>41</v>
      </c>
      <c r="M14" s="12" t="s">
        <v>50</v>
      </c>
      <c r="N14" s="12" t="s">
        <v>56</v>
      </c>
      <c r="O14" s="23"/>
      <c r="P14" s="23"/>
      <c r="Q14" s="12"/>
      <c r="R14" s="23"/>
      <c r="S14" s="23"/>
      <c r="T14" s="23"/>
      <c r="U14" s="23"/>
      <c r="V14" s="14"/>
      <c r="W14" s="7"/>
      <c r="Y14" s="14" t="s">
        <v>41</v>
      </c>
      <c r="Z14" s="14" t="s">
        <v>140</v>
      </c>
      <c r="AA14" s="12" t="s">
        <v>56</v>
      </c>
      <c r="AB14" s="14"/>
      <c r="AC14" s="14"/>
      <c r="AD14" s="14"/>
      <c r="AE14" s="14"/>
      <c r="AF14" s="15"/>
      <c r="AG14" s="15"/>
    </row>
    <row r="15" spans="2:33">
      <c r="B15" s="14" t="s">
        <v>73</v>
      </c>
      <c r="C15" s="12" t="s">
        <v>814</v>
      </c>
      <c r="D15" s="12" t="s">
        <v>52</v>
      </c>
      <c r="E15" s="12" t="s">
        <v>58</v>
      </c>
      <c r="F15" s="14"/>
      <c r="G15" s="14"/>
      <c r="H15" s="7"/>
      <c r="K15" s="23" t="s">
        <v>72</v>
      </c>
      <c r="L15" s="23" t="s">
        <v>42</v>
      </c>
      <c r="M15" s="12" t="s">
        <v>51</v>
      </c>
      <c r="N15" s="12" t="s">
        <v>57</v>
      </c>
      <c r="O15" s="23"/>
      <c r="P15" s="23"/>
      <c r="Q15" s="12"/>
      <c r="R15" s="23"/>
      <c r="S15" s="23"/>
      <c r="T15" s="23"/>
      <c r="U15" s="23"/>
      <c r="V15" s="14"/>
      <c r="W15" s="7"/>
      <c r="Y15" s="14" t="s">
        <v>42</v>
      </c>
      <c r="Z15" s="14" t="s">
        <v>143</v>
      </c>
      <c r="AA15" s="12" t="s">
        <v>57</v>
      </c>
      <c r="AB15" s="14"/>
      <c r="AC15" s="14"/>
      <c r="AD15" s="14"/>
      <c r="AE15" s="14"/>
      <c r="AF15" s="15"/>
      <c r="AG15" s="15"/>
    </row>
    <row r="16" spans="2:33" ht="30">
      <c r="B16" s="14" t="s">
        <v>74</v>
      </c>
      <c r="C16" s="14"/>
      <c r="D16" s="12" t="s">
        <v>95</v>
      </c>
      <c r="E16" s="14" t="s">
        <v>13</v>
      </c>
      <c r="F16" s="14"/>
      <c r="G16" s="14"/>
      <c r="H16" s="7"/>
      <c r="K16" s="14" t="s">
        <v>73</v>
      </c>
      <c r="L16" s="14"/>
      <c r="M16" s="12" t="s">
        <v>52</v>
      </c>
      <c r="N16" s="12" t="s">
        <v>58</v>
      </c>
      <c r="O16" s="14"/>
      <c r="P16" s="14"/>
      <c r="Q16" s="14"/>
      <c r="R16" s="14"/>
      <c r="S16" s="14"/>
      <c r="T16" s="14"/>
      <c r="U16" s="14"/>
      <c r="V16" s="14"/>
      <c r="W16" s="7"/>
      <c r="Y16" s="14" t="s">
        <v>814</v>
      </c>
      <c r="Z16" s="14" t="s">
        <v>17</v>
      </c>
      <c r="AA16" s="12" t="s">
        <v>58</v>
      </c>
      <c r="AB16" s="14"/>
      <c r="AC16" s="14"/>
      <c r="AD16" s="14"/>
      <c r="AE16" s="14"/>
      <c r="AF16" s="15"/>
      <c r="AG16" s="15"/>
    </row>
    <row r="17" spans="2:33">
      <c r="B17" s="14" t="s">
        <v>75</v>
      </c>
      <c r="C17" s="14"/>
      <c r="D17" s="14" t="s">
        <v>724</v>
      </c>
      <c r="E17" s="14" t="s">
        <v>740</v>
      </c>
      <c r="F17" s="14"/>
      <c r="G17" s="14"/>
      <c r="H17" s="7"/>
      <c r="K17" s="14" t="s">
        <v>74</v>
      </c>
      <c r="L17" s="14"/>
      <c r="M17" s="12" t="s">
        <v>95</v>
      </c>
      <c r="N17" s="14" t="s">
        <v>740</v>
      </c>
      <c r="O17" s="14"/>
      <c r="P17" s="14"/>
      <c r="Q17" s="14"/>
      <c r="R17" s="14"/>
      <c r="S17" s="14"/>
      <c r="T17" s="14"/>
      <c r="U17" s="14"/>
      <c r="V17" s="14"/>
      <c r="W17" s="7"/>
      <c r="Y17" s="14"/>
      <c r="Z17" s="14" t="s">
        <v>509</v>
      </c>
      <c r="AA17" s="14" t="s">
        <v>740</v>
      </c>
      <c r="AB17" s="14"/>
      <c r="AC17" s="14"/>
      <c r="AD17" s="14"/>
      <c r="AE17" s="14"/>
      <c r="AF17" s="15"/>
      <c r="AG17" s="15"/>
    </row>
    <row r="18" spans="2:33">
      <c r="B18" s="14" t="s">
        <v>76</v>
      </c>
      <c r="C18" s="14"/>
      <c r="D18" s="14" t="s">
        <v>11</v>
      </c>
      <c r="E18" s="14" t="s">
        <v>741</v>
      </c>
      <c r="F18" s="14"/>
      <c r="G18" s="14"/>
      <c r="H18" s="7"/>
      <c r="K18" s="14" t="s">
        <v>75</v>
      </c>
      <c r="L18" s="14"/>
      <c r="M18" s="14" t="s">
        <v>524</v>
      </c>
      <c r="N18" s="14" t="s">
        <v>741</v>
      </c>
      <c r="O18" s="14"/>
      <c r="P18" s="14"/>
      <c r="Q18" s="14"/>
      <c r="R18" s="14"/>
      <c r="S18" s="14"/>
      <c r="T18" s="14"/>
      <c r="U18" s="14"/>
      <c r="V18" s="14"/>
      <c r="W18" s="7"/>
      <c r="Y18" s="14"/>
      <c r="Z18" s="14" t="s">
        <v>16</v>
      </c>
      <c r="AA18" s="14" t="s">
        <v>741</v>
      </c>
      <c r="AB18" s="14"/>
      <c r="AC18" s="14"/>
      <c r="AD18" s="14"/>
      <c r="AE18" s="14"/>
      <c r="AF18" s="15"/>
      <c r="AG18" s="15"/>
    </row>
    <row r="19" spans="2:33">
      <c r="B19" s="14" t="s">
        <v>77</v>
      </c>
      <c r="C19" s="14"/>
      <c r="D19" s="14" t="s">
        <v>725</v>
      </c>
      <c r="E19" s="14" t="s">
        <v>902</v>
      </c>
      <c r="F19" s="14"/>
      <c r="G19" s="14"/>
      <c r="H19" s="7"/>
      <c r="K19" s="14" t="s">
        <v>76</v>
      </c>
      <c r="L19" s="14"/>
      <c r="M19" s="23" t="s">
        <v>815</v>
      </c>
      <c r="N19" s="12" t="s">
        <v>814</v>
      </c>
      <c r="O19" s="14"/>
      <c r="P19" s="14"/>
      <c r="Q19" s="14"/>
      <c r="R19" s="14"/>
      <c r="S19" s="14"/>
      <c r="T19" s="14"/>
      <c r="U19" s="14"/>
      <c r="V19" s="14"/>
      <c r="W19" s="7"/>
      <c r="Y19" s="14"/>
      <c r="Z19" s="14" t="s">
        <v>790</v>
      </c>
      <c r="AA19" s="14" t="s">
        <v>794</v>
      </c>
      <c r="AB19" s="14"/>
      <c r="AC19" s="14"/>
      <c r="AD19" s="14"/>
      <c r="AE19" s="14"/>
      <c r="AF19" s="15"/>
      <c r="AG19" s="15"/>
    </row>
    <row r="20" spans="2:33">
      <c r="B20" s="14" t="s">
        <v>78</v>
      </c>
      <c r="C20" s="14"/>
      <c r="D20" s="14" t="s">
        <v>508</v>
      </c>
      <c r="E20" s="14" t="s">
        <v>814</v>
      </c>
      <c r="F20" s="14"/>
      <c r="G20" s="14"/>
      <c r="H20" s="7"/>
      <c r="K20" s="14" t="s">
        <v>77</v>
      </c>
      <c r="L20" s="14"/>
      <c r="M20" s="23" t="s">
        <v>707</v>
      </c>
      <c r="N20" s="14"/>
      <c r="O20" s="14"/>
      <c r="P20" s="14"/>
      <c r="Q20" s="14"/>
      <c r="R20" s="14"/>
      <c r="S20" s="14"/>
      <c r="T20" s="14"/>
      <c r="U20" s="14"/>
      <c r="V20" s="14"/>
      <c r="W20" s="7"/>
      <c r="Y20" s="14"/>
      <c r="Z20" s="14" t="s">
        <v>793</v>
      </c>
      <c r="AA20" s="14" t="s">
        <v>795</v>
      </c>
      <c r="AB20" s="14"/>
      <c r="AC20" s="14"/>
      <c r="AD20" s="14"/>
      <c r="AE20" s="14"/>
      <c r="AF20" s="15"/>
      <c r="AG20" s="15"/>
    </row>
    <row r="21" spans="2:33">
      <c r="B21" s="14" t="s">
        <v>79</v>
      </c>
      <c r="C21" s="14"/>
      <c r="D21" s="14" t="s">
        <v>510</v>
      </c>
      <c r="E21" s="14"/>
      <c r="F21" s="14"/>
      <c r="G21" s="14"/>
      <c r="H21" s="7"/>
      <c r="K21" s="14" t="s">
        <v>78</v>
      </c>
      <c r="L21" s="14"/>
      <c r="M21" s="12" t="s">
        <v>510</v>
      </c>
      <c r="N21" s="14"/>
      <c r="O21" s="14"/>
      <c r="P21" s="14"/>
      <c r="Q21" s="14"/>
      <c r="R21" s="14"/>
      <c r="S21" s="14"/>
      <c r="T21" s="14"/>
      <c r="U21" s="14"/>
      <c r="V21" s="14"/>
      <c r="W21" s="7"/>
      <c r="Y21" s="14"/>
      <c r="Z21" s="14" t="s">
        <v>796</v>
      </c>
      <c r="AA21" s="14" t="s">
        <v>814</v>
      </c>
      <c r="AB21" s="14"/>
      <c r="AC21" s="14"/>
      <c r="AD21" s="14"/>
      <c r="AE21" s="14"/>
      <c r="AF21" s="15"/>
      <c r="AG21" s="15"/>
    </row>
    <row r="22" spans="2:33">
      <c r="B22" s="14" t="s">
        <v>80</v>
      </c>
      <c r="C22" s="14"/>
      <c r="D22" s="14" t="s">
        <v>511</v>
      </c>
      <c r="E22" s="14"/>
      <c r="F22" s="14"/>
      <c r="G22" s="14"/>
      <c r="H22" s="7"/>
      <c r="K22" s="14" t="s">
        <v>79</v>
      </c>
      <c r="L22" s="14"/>
      <c r="M22" s="12" t="s">
        <v>814</v>
      </c>
      <c r="N22" s="14"/>
      <c r="O22" s="14"/>
      <c r="P22" s="14"/>
      <c r="Q22" s="14"/>
      <c r="R22" s="14"/>
      <c r="S22" s="14"/>
      <c r="T22" s="14"/>
      <c r="U22" s="14"/>
      <c r="V22" s="14"/>
      <c r="W22" s="7"/>
      <c r="Z22" s="189" t="s">
        <v>814</v>
      </c>
    </row>
    <row r="23" spans="2:33">
      <c r="B23" s="14" t="s">
        <v>81</v>
      </c>
      <c r="C23" s="14"/>
      <c r="D23" s="14" t="s">
        <v>735</v>
      </c>
      <c r="E23" s="14"/>
      <c r="F23" s="14"/>
      <c r="G23" s="14"/>
      <c r="H23" s="7"/>
      <c r="K23" s="14" t="s">
        <v>80</v>
      </c>
      <c r="L23" s="14"/>
      <c r="M23" s="14" t="s">
        <v>824</v>
      </c>
      <c r="N23" s="14"/>
      <c r="O23" s="14"/>
      <c r="P23" s="14"/>
      <c r="Q23" s="14"/>
      <c r="R23" s="14"/>
      <c r="S23" s="14"/>
      <c r="T23" s="14"/>
      <c r="U23" s="14"/>
      <c r="V23" s="14"/>
      <c r="W23" s="7"/>
    </row>
    <row r="24" spans="2:33">
      <c r="B24" s="14" t="s">
        <v>82</v>
      </c>
      <c r="C24" s="14"/>
      <c r="D24" s="12" t="s">
        <v>814</v>
      </c>
      <c r="E24" s="14"/>
      <c r="F24" s="14"/>
      <c r="G24" s="14"/>
      <c r="H24" s="7"/>
      <c r="K24" s="14" t="s">
        <v>81</v>
      </c>
      <c r="L24" s="14"/>
      <c r="M24" s="14"/>
      <c r="N24" s="14"/>
      <c r="O24" s="14"/>
      <c r="P24" s="14"/>
      <c r="Q24" s="14"/>
      <c r="R24" s="14"/>
      <c r="S24" s="14"/>
      <c r="T24" s="14"/>
      <c r="U24" s="14"/>
      <c r="V24" s="14"/>
      <c r="W24" s="7"/>
    </row>
    <row r="25" spans="2:33">
      <c r="B25" s="14" t="s">
        <v>83</v>
      </c>
      <c r="C25" s="14"/>
      <c r="D25" s="12"/>
      <c r="E25" s="14"/>
      <c r="F25" s="14"/>
      <c r="G25" s="14"/>
      <c r="H25" s="7"/>
      <c r="K25" s="14" t="s">
        <v>82</v>
      </c>
      <c r="L25" s="14"/>
      <c r="M25" s="14"/>
      <c r="N25" s="14"/>
      <c r="O25" s="14"/>
      <c r="P25" s="14"/>
      <c r="Q25" s="14"/>
      <c r="R25" s="14"/>
      <c r="S25" s="14"/>
      <c r="T25" s="14"/>
      <c r="U25" s="14"/>
      <c r="V25" s="14"/>
      <c r="W25" s="7"/>
    </row>
    <row r="26" spans="2:33">
      <c r="B26" s="14" t="s">
        <v>84</v>
      </c>
      <c r="C26" s="14"/>
      <c r="D26" s="14"/>
      <c r="E26" s="14"/>
      <c r="F26" s="14"/>
      <c r="G26" s="14"/>
      <c r="H26" s="7"/>
      <c r="K26" s="14" t="s">
        <v>83</v>
      </c>
      <c r="L26" s="14"/>
      <c r="M26" s="14"/>
      <c r="N26" s="14"/>
      <c r="O26" s="14"/>
      <c r="P26" s="14"/>
      <c r="Q26" s="14"/>
      <c r="R26" s="14"/>
      <c r="S26" s="14"/>
      <c r="T26" s="14"/>
      <c r="U26" s="14"/>
      <c r="V26" s="14"/>
      <c r="W26" s="7"/>
    </row>
    <row r="27" spans="2:33">
      <c r="B27" s="14" t="s">
        <v>85</v>
      </c>
      <c r="C27" s="14"/>
      <c r="D27" s="14"/>
      <c r="E27" s="14"/>
      <c r="F27" s="14"/>
      <c r="G27" s="14"/>
      <c r="H27" s="7"/>
      <c r="K27" s="14" t="s">
        <v>84</v>
      </c>
      <c r="L27" s="14"/>
      <c r="M27" s="14"/>
      <c r="N27" s="14"/>
      <c r="O27" s="14"/>
      <c r="P27" s="14"/>
      <c r="Q27" s="14"/>
      <c r="R27" s="14"/>
      <c r="S27" s="14"/>
      <c r="T27" s="14"/>
      <c r="U27" s="14"/>
      <c r="V27" s="14"/>
      <c r="W27" s="7"/>
    </row>
    <row r="28" spans="2:33">
      <c r="B28" s="12" t="s">
        <v>814</v>
      </c>
      <c r="C28" s="7"/>
      <c r="D28" s="7"/>
      <c r="E28" s="7"/>
      <c r="F28" s="7"/>
      <c r="G28" s="7"/>
      <c r="H28" s="7"/>
      <c r="K28" s="14" t="s">
        <v>85</v>
      </c>
      <c r="L28" s="14"/>
      <c r="M28" s="14"/>
      <c r="N28" s="14"/>
      <c r="O28" s="14"/>
      <c r="P28" s="14"/>
      <c r="Q28" s="14"/>
      <c r="R28" s="14"/>
      <c r="S28" s="14"/>
      <c r="T28" s="14"/>
      <c r="U28" s="14"/>
      <c r="V28" s="14"/>
      <c r="W28" s="7"/>
    </row>
    <row r="29" spans="2:33">
      <c r="B29" s="10"/>
      <c r="C29" s="10"/>
      <c r="D29" s="10"/>
      <c r="E29" s="10"/>
      <c r="F29" s="10"/>
      <c r="G29" s="10"/>
      <c r="H29" s="10"/>
      <c r="K29" s="14"/>
      <c r="L29" s="14"/>
      <c r="M29" s="14"/>
      <c r="N29" s="14"/>
      <c r="O29" s="14"/>
      <c r="P29" s="14"/>
      <c r="Q29" s="14"/>
      <c r="R29" s="14"/>
      <c r="S29" s="14"/>
      <c r="T29" s="14"/>
      <c r="U29" s="14"/>
      <c r="V29" s="14"/>
      <c r="W29" s="7"/>
    </row>
    <row r="30" spans="2:33">
      <c r="B30" s="10"/>
      <c r="C30" s="10"/>
      <c r="D30" s="10"/>
      <c r="E30" s="10"/>
      <c r="F30" s="10"/>
      <c r="G30" s="10"/>
      <c r="H30" s="10"/>
      <c r="K30" s="14"/>
      <c r="L30" s="14"/>
      <c r="M30" s="14"/>
      <c r="N30" s="14"/>
      <c r="O30" s="14"/>
      <c r="P30" s="14"/>
      <c r="Q30" s="14"/>
      <c r="R30" s="14"/>
      <c r="S30" s="14"/>
      <c r="T30" s="14"/>
      <c r="U30" s="14"/>
      <c r="V30" s="14"/>
      <c r="W30" s="7"/>
    </row>
    <row r="31" spans="2:33">
      <c r="B31" s="10"/>
      <c r="C31" s="10"/>
      <c r="D31" s="10"/>
      <c r="E31" s="10"/>
      <c r="F31" s="10"/>
      <c r="G31" s="10"/>
      <c r="H31" s="10"/>
      <c r="K31" s="14"/>
      <c r="L31" s="14"/>
      <c r="M31" s="14"/>
      <c r="N31" s="14"/>
      <c r="O31" s="14"/>
      <c r="P31" s="14"/>
      <c r="Q31" s="14"/>
      <c r="R31" s="14"/>
      <c r="S31" s="14"/>
      <c r="T31" s="14"/>
      <c r="U31" s="14"/>
      <c r="V31" s="14"/>
      <c r="W31" s="7"/>
    </row>
    <row r="32" spans="2:33">
      <c r="B32" s="10"/>
      <c r="C32" s="10"/>
      <c r="D32" s="10"/>
      <c r="E32" s="10"/>
      <c r="F32" s="10"/>
      <c r="G32" s="10"/>
      <c r="H32" s="10"/>
      <c r="K32" s="14"/>
      <c r="L32" s="14"/>
      <c r="M32" s="14"/>
      <c r="N32" s="14"/>
      <c r="O32" s="14"/>
      <c r="P32" s="14"/>
      <c r="Q32" s="14"/>
      <c r="R32" s="14"/>
      <c r="S32" s="14"/>
      <c r="T32" s="14"/>
      <c r="U32" s="14"/>
      <c r="V32" s="14"/>
      <c r="W32" s="7"/>
    </row>
    <row r="33" spans="2:23">
      <c r="B33" s="10"/>
      <c r="C33" s="10"/>
      <c r="D33" s="10"/>
      <c r="E33" s="10"/>
      <c r="F33" s="10"/>
      <c r="G33" s="10"/>
      <c r="H33" s="10"/>
      <c r="K33" s="14"/>
      <c r="L33" s="14"/>
      <c r="M33" s="14"/>
      <c r="N33" s="14"/>
      <c r="O33" s="14"/>
      <c r="P33" s="14"/>
      <c r="Q33" s="14"/>
      <c r="R33" s="14"/>
      <c r="S33" s="14"/>
      <c r="T33" s="14"/>
      <c r="U33" s="14"/>
      <c r="V33" s="14"/>
      <c r="W33" s="7"/>
    </row>
    <row r="34" spans="2:23">
      <c r="B34" s="10"/>
      <c r="C34" s="10"/>
      <c r="D34" s="10"/>
      <c r="E34" s="10"/>
      <c r="F34" s="10"/>
      <c r="G34" s="10"/>
      <c r="H34" s="10"/>
      <c r="K34" s="13"/>
      <c r="L34" s="13"/>
      <c r="M34" s="13"/>
      <c r="N34" s="13"/>
      <c r="O34" s="13"/>
      <c r="P34" s="13"/>
      <c r="Q34" s="13"/>
      <c r="R34" s="13"/>
      <c r="S34" s="13"/>
      <c r="T34" s="13"/>
      <c r="U34" s="13"/>
      <c r="V34" s="13"/>
      <c r="W34" s="5"/>
    </row>
    <row r="35" spans="2:23">
      <c r="B35" s="5"/>
      <c r="C35" s="5"/>
      <c r="D35" s="5"/>
      <c r="E35" s="5"/>
      <c r="F35" s="5"/>
      <c r="G35" s="5"/>
      <c r="H35" s="5"/>
      <c r="K35" s="13"/>
      <c r="L35" s="13"/>
      <c r="M35" s="13"/>
      <c r="N35" s="13"/>
      <c r="O35" s="13"/>
      <c r="P35" s="13"/>
      <c r="Q35" s="13"/>
      <c r="R35" s="13"/>
      <c r="S35" s="13"/>
      <c r="T35" s="13"/>
      <c r="U35" s="13"/>
      <c r="V35" s="13"/>
      <c r="W35" s="5"/>
    </row>
    <row r="36" spans="2:23">
      <c r="B36" s="5"/>
      <c r="C36" s="5"/>
      <c r="D36" s="5"/>
      <c r="E36" s="5"/>
      <c r="F36" s="5"/>
      <c r="G36" s="5"/>
      <c r="H36" s="5"/>
      <c r="K36" s="13"/>
      <c r="L36" s="13"/>
      <c r="M36" s="13"/>
      <c r="N36" s="13"/>
      <c r="O36" s="13"/>
      <c r="P36" s="13"/>
      <c r="Q36" s="13"/>
      <c r="R36" s="13"/>
      <c r="S36" s="13"/>
      <c r="T36" s="13"/>
      <c r="U36" s="13"/>
      <c r="V36" s="13"/>
      <c r="W36" s="5"/>
    </row>
    <row r="37" spans="2:23">
      <c r="B37" s="5"/>
      <c r="C37" s="5"/>
      <c r="D37" s="5"/>
      <c r="E37" s="5"/>
      <c r="F37" s="5"/>
      <c r="G37" s="5"/>
      <c r="H37" s="5"/>
      <c r="K37" s="13"/>
      <c r="L37" s="13"/>
      <c r="M37" s="13"/>
      <c r="N37" s="13"/>
      <c r="O37" s="13"/>
      <c r="P37" s="13"/>
      <c r="Q37" s="13"/>
      <c r="R37" s="13"/>
      <c r="S37" s="13"/>
      <c r="T37" s="13"/>
      <c r="U37" s="13"/>
      <c r="V37" s="13"/>
      <c r="W37" s="5"/>
    </row>
    <row r="38" spans="2:23">
      <c r="B38" s="5"/>
      <c r="C38" s="5"/>
      <c r="D38" s="5"/>
      <c r="E38" s="5"/>
      <c r="F38" s="5"/>
      <c r="G38" s="5"/>
      <c r="H38" s="5"/>
      <c r="K38" s="13"/>
      <c r="L38" s="13"/>
      <c r="M38" s="13"/>
      <c r="N38" s="13"/>
      <c r="O38" s="13"/>
      <c r="P38" s="13"/>
      <c r="Q38" s="13"/>
      <c r="R38" s="13"/>
      <c r="S38" s="13"/>
      <c r="T38" s="13"/>
      <c r="U38" s="13"/>
      <c r="V38" s="13"/>
      <c r="W38" s="5"/>
    </row>
    <row r="39" spans="2:23">
      <c r="B39" s="5"/>
      <c r="C39" s="5"/>
      <c r="D39" s="5"/>
      <c r="E39" s="5"/>
      <c r="F39" s="5"/>
      <c r="G39" s="5"/>
      <c r="H39" s="5"/>
      <c r="K39" s="13"/>
      <c r="L39" s="13"/>
      <c r="M39" s="13"/>
      <c r="N39" s="13"/>
      <c r="O39" s="13"/>
      <c r="P39" s="13"/>
      <c r="Q39" s="13"/>
      <c r="R39" s="13"/>
      <c r="S39" s="13"/>
      <c r="T39" s="13"/>
      <c r="U39" s="13"/>
      <c r="V39" s="13"/>
      <c r="W39" s="5"/>
    </row>
    <row r="40" spans="2:23">
      <c r="B40" s="5"/>
      <c r="C40" s="5"/>
      <c r="D40" s="5"/>
      <c r="E40" s="5"/>
      <c r="F40" s="5"/>
      <c r="G40" s="5"/>
      <c r="H40" s="5"/>
      <c r="K40" s="13"/>
      <c r="L40" s="13"/>
      <c r="M40" s="13"/>
      <c r="N40" s="13"/>
      <c r="O40" s="13"/>
      <c r="P40" s="13"/>
      <c r="Q40" s="13"/>
      <c r="R40" s="13"/>
      <c r="S40" s="13"/>
      <c r="T40" s="13"/>
      <c r="U40" s="13"/>
      <c r="V40" s="13"/>
      <c r="W40" s="5"/>
    </row>
    <row r="41" spans="2:23">
      <c r="B41" s="5"/>
      <c r="C41" s="5"/>
      <c r="D41" s="5"/>
      <c r="E41" s="5"/>
      <c r="F41" s="5"/>
      <c r="G41" s="5"/>
      <c r="H41" s="5"/>
      <c r="K41" s="13"/>
      <c r="L41" s="13"/>
      <c r="M41" s="13"/>
      <c r="N41" s="13"/>
      <c r="O41" s="13"/>
      <c r="P41" s="13"/>
      <c r="Q41" s="13"/>
      <c r="R41" s="13"/>
      <c r="S41" s="13"/>
      <c r="T41" s="13"/>
      <c r="U41" s="13"/>
      <c r="V41" s="13"/>
      <c r="W41" s="5"/>
    </row>
    <row r="42" spans="2:23">
      <c r="B42" s="5"/>
      <c r="C42" s="5"/>
      <c r="D42" s="5"/>
      <c r="E42" s="5"/>
      <c r="F42" s="5"/>
      <c r="G42" s="5"/>
      <c r="H42" s="5"/>
      <c r="K42" s="13"/>
      <c r="L42" s="13"/>
      <c r="M42" s="13"/>
      <c r="N42" s="13"/>
      <c r="O42" s="13"/>
      <c r="P42" s="13"/>
      <c r="Q42" s="13"/>
      <c r="R42" s="13"/>
      <c r="S42" s="13"/>
      <c r="T42" s="13"/>
      <c r="U42" s="13"/>
      <c r="V42" s="13"/>
      <c r="W42" s="5"/>
    </row>
    <row r="43" spans="2:23">
      <c r="B43" s="5"/>
      <c r="C43" s="5"/>
      <c r="D43" s="5"/>
      <c r="E43" s="5"/>
      <c r="F43" s="5"/>
      <c r="G43" s="5"/>
      <c r="H43" s="5"/>
      <c r="K43" s="13"/>
      <c r="L43" s="13"/>
      <c r="M43" s="13"/>
      <c r="N43" s="13"/>
      <c r="O43" s="13"/>
      <c r="P43" s="13"/>
      <c r="Q43" s="13"/>
      <c r="R43" s="13"/>
      <c r="S43" s="13"/>
      <c r="T43" s="13"/>
      <c r="U43" s="13"/>
      <c r="V43" s="13"/>
      <c r="W43" s="5"/>
    </row>
    <row r="44" spans="2:23">
      <c r="B44" s="5"/>
      <c r="C44" s="5"/>
      <c r="D44" s="5"/>
      <c r="E44" s="5"/>
      <c r="F44" s="5"/>
      <c r="G44" s="5"/>
      <c r="H44" s="5"/>
      <c r="K44" s="13"/>
      <c r="L44" s="13"/>
      <c r="M44" s="13"/>
      <c r="N44" s="13"/>
      <c r="O44" s="13"/>
      <c r="P44" s="13"/>
      <c r="Q44" s="13"/>
      <c r="R44" s="13"/>
      <c r="S44" s="13"/>
      <c r="T44" s="13"/>
      <c r="U44" s="13"/>
      <c r="V44" s="13"/>
      <c r="W44" s="5"/>
    </row>
    <row r="45" spans="2:23">
      <c r="B45" s="5"/>
      <c r="C45" s="5"/>
      <c r="D45" s="5"/>
      <c r="E45" s="5"/>
      <c r="F45" s="5"/>
      <c r="G45" s="5"/>
      <c r="H45" s="5"/>
      <c r="K45" s="13"/>
      <c r="L45" s="13"/>
      <c r="M45" s="13"/>
      <c r="N45" s="13"/>
      <c r="O45" s="13"/>
      <c r="P45" s="13"/>
      <c r="Q45" s="13"/>
      <c r="R45" s="13"/>
      <c r="S45" s="13"/>
      <c r="T45" s="13"/>
      <c r="U45" s="13"/>
      <c r="V45" s="13"/>
      <c r="W45" s="5"/>
    </row>
    <row r="46" spans="2:23">
      <c r="B46" s="5"/>
      <c r="C46" s="5"/>
      <c r="D46" s="5"/>
      <c r="E46" s="5"/>
      <c r="F46" s="5"/>
      <c r="G46" s="5"/>
      <c r="H46" s="5"/>
      <c r="K46" s="13"/>
      <c r="L46" s="13"/>
      <c r="M46" s="13"/>
      <c r="N46" s="13"/>
      <c r="O46" s="13"/>
      <c r="P46" s="13"/>
      <c r="Q46" s="13"/>
      <c r="R46" s="13"/>
      <c r="S46" s="13"/>
      <c r="T46" s="13"/>
      <c r="U46" s="13"/>
      <c r="V46" s="13"/>
      <c r="W46" s="5"/>
    </row>
    <row r="47" spans="2:23">
      <c r="B47" s="5"/>
      <c r="C47" s="5"/>
      <c r="D47" s="5"/>
      <c r="E47" s="5"/>
      <c r="F47" s="5"/>
      <c r="G47" s="5"/>
      <c r="H47" s="5"/>
      <c r="K47" s="13"/>
      <c r="L47" s="13"/>
      <c r="M47" s="13"/>
      <c r="N47" s="13"/>
      <c r="O47" s="13"/>
      <c r="P47" s="13"/>
      <c r="Q47" s="13"/>
      <c r="R47" s="13"/>
      <c r="S47" s="13"/>
      <c r="T47" s="13"/>
      <c r="U47" s="13"/>
      <c r="V47" s="13"/>
      <c r="W47" s="5"/>
    </row>
    <row r="48" spans="2:23">
      <c r="B48" s="5"/>
      <c r="C48" s="5"/>
      <c r="D48" s="5"/>
      <c r="E48" s="5"/>
      <c r="F48" s="5"/>
      <c r="G48" s="5"/>
      <c r="H48" s="5"/>
      <c r="K48" s="13"/>
      <c r="L48" s="13"/>
      <c r="M48" s="13"/>
      <c r="N48" s="13"/>
      <c r="O48" s="13"/>
      <c r="P48" s="13"/>
      <c r="Q48" s="13"/>
      <c r="R48" s="13"/>
      <c r="S48" s="13"/>
      <c r="T48" s="13"/>
      <c r="U48" s="13"/>
      <c r="V48" s="13"/>
      <c r="W48" s="5"/>
    </row>
    <row r="49" spans="2:23">
      <c r="B49" s="5"/>
      <c r="C49" s="5"/>
      <c r="D49" s="5"/>
      <c r="E49" s="5"/>
      <c r="F49" s="5"/>
      <c r="G49" s="5"/>
      <c r="H49" s="5"/>
      <c r="K49" s="13"/>
      <c r="L49" s="13"/>
      <c r="M49" s="13"/>
      <c r="N49" s="13"/>
      <c r="O49" s="13"/>
      <c r="P49" s="13"/>
      <c r="Q49" s="13"/>
      <c r="R49" s="13"/>
      <c r="S49" s="13"/>
      <c r="T49" s="13"/>
      <c r="U49" s="13"/>
      <c r="V49" s="13"/>
      <c r="W49" s="5"/>
    </row>
    <row r="50" spans="2:23">
      <c r="B50" s="5"/>
      <c r="C50" s="5"/>
      <c r="D50" s="5"/>
      <c r="E50" s="5"/>
      <c r="F50" s="5"/>
      <c r="G50" s="5"/>
      <c r="H50" s="5"/>
      <c r="K50" s="13"/>
      <c r="L50" s="13"/>
      <c r="M50" s="13"/>
      <c r="N50" s="13"/>
      <c r="O50" s="13"/>
      <c r="P50" s="13"/>
      <c r="Q50" s="13"/>
      <c r="R50" s="13"/>
      <c r="S50" s="13"/>
      <c r="T50" s="13"/>
      <c r="U50" s="13"/>
      <c r="V50" s="13"/>
      <c r="W50" s="5"/>
    </row>
    <row r="51" spans="2:23">
      <c r="B51" s="5"/>
      <c r="C51" s="5"/>
      <c r="D51" s="5"/>
      <c r="E51" s="5"/>
      <c r="F51" s="5"/>
      <c r="G51" s="5"/>
      <c r="H51" s="5"/>
    </row>
    <row r="52" spans="2:23">
      <c r="B52" s="5"/>
      <c r="C52" s="5"/>
      <c r="D52" s="5"/>
      <c r="E52" s="5"/>
      <c r="F52" s="5"/>
      <c r="G52" s="5"/>
      <c r="H52" s="5"/>
    </row>
    <row r="53" spans="2:23">
      <c r="B53" s="5"/>
      <c r="C53" s="5"/>
      <c r="D53" s="5"/>
      <c r="E53" s="5"/>
      <c r="F53" s="5"/>
      <c r="G53" s="5"/>
      <c r="H53" s="5"/>
    </row>
    <row r="54" spans="2:23">
      <c r="B54" s="5"/>
      <c r="C54" s="5"/>
      <c r="D54" s="5"/>
      <c r="E54" s="5"/>
      <c r="F54" s="5"/>
      <c r="G54" s="5"/>
      <c r="H54" s="5"/>
    </row>
    <row r="55" spans="2:23">
      <c r="B55" s="5"/>
      <c r="C55" s="5"/>
      <c r="D55" s="5"/>
      <c r="E55" s="5"/>
      <c r="F55" s="5"/>
      <c r="G55" s="5"/>
      <c r="H55" s="5"/>
    </row>
    <row r="56" spans="2:23">
      <c r="B56" s="5"/>
      <c r="C56" s="5"/>
      <c r="D56" s="5"/>
      <c r="E56" s="5"/>
      <c r="F56" s="5"/>
      <c r="G56" s="5"/>
      <c r="H56" s="5"/>
    </row>
    <row r="57" spans="2:23">
      <c r="B57" s="5"/>
      <c r="C57" s="5"/>
      <c r="D57" s="5"/>
      <c r="E57" s="5"/>
      <c r="F57" s="5"/>
      <c r="G57" s="5"/>
      <c r="H57" s="5"/>
    </row>
    <row r="58" spans="2:23">
      <c r="B58" s="5"/>
      <c r="C58" s="5"/>
      <c r="D58" s="5"/>
      <c r="E58" s="5"/>
      <c r="F58" s="5"/>
      <c r="G58" s="5"/>
      <c r="H58" s="5"/>
    </row>
    <row r="59" spans="2:23">
      <c r="B59" s="5"/>
      <c r="C59" s="5"/>
      <c r="D59" s="5"/>
      <c r="E59" s="5"/>
      <c r="F59" s="5"/>
      <c r="G59" s="5"/>
      <c r="H59" s="5"/>
    </row>
    <row r="60" spans="2:23">
      <c r="B60" s="5"/>
      <c r="C60" s="5"/>
      <c r="D60" s="5"/>
      <c r="E60" s="5"/>
      <c r="F60" s="5"/>
      <c r="G60" s="5"/>
      <c r="H60" s="5"/>
    </row>
    <row r="61" spans="2:23">
      <c r="B61" s="5"/>
      <c r="C61" s="5"/>
      <c r="D61" s="5"/>
      <c r="E61" s="5"/>
      <c r="F61" s="5"/>
      <c r="G61" s="5"/>
      <c r="H61" s="5"/>
    </row>
    <row r="62" spans="2:23">
      <c r="B62" s="5"/>
      <c r="C62" s="5"/>
      <c r="D62" s="5"/>
      <c r="E62" s="5"/>
      <c r="F62" s="5"/>
      <c r="G62" s="5"/>
      <c r="H62" s="5"/>
    </row>
    <row r="63" spans="2:23">
      <c r="B63" s="5"/>
      <c r="C63" s="5"/>
      <c r="D63" s="5"/>
      <c r="E63" s="5"/>
      <c r="F63" s="5"/>
      <c r="G63" s="5"/>
      <c r="H63" s="5"/>
    </row>
    <row r="64" spans="2:23">
      <c r="B64" s="5"/>
      <c r="C64" s="5"/>
      <c r="D64" s="5"/>
      <c r="E64" s="5"/>
      <c r="F64" s="5"/>
      <c r="G64" s="5"/>
      <c r="H64" s="5"/>
    </row>
    <row r="65" spans="2:8">
      <c r="B65" s="5"/>
      <c r="C65" s="5"/>
      <c r="D65" s="5"/>
      <c r="E65" s="5"/>
      <c r="F65" s="5"/>
      <c r="G65" s="5"/>
      <c r="H65" s="5"/>
    </row>
    <row r="66" spans="2:8">
      <c r="B66" s="5"/>
      <c r="C66" s="5"/>
      <c r="D66" s="5"/>
      <c r="E66" s="5"/>
      <c r="F66" s="5"/>
      <c r="G66" s="5"/>
      <c r="H66" s="5"/>
    </row>
    <row r="67" spans="2:8">
      <c r="B67" s="5"/>
      <c r="C67" s="5"/>
      <c r="D67" s="5"/>
      <c r="E67" s="5"/>
      <c r="F67" s="5"/>
      <c r="G67" s="5"/>
      <c r="H67" s="5"/>
    </row>
    <row r="68" spans="2:8">
      <c r="B68" s="5"/>
      <c r="C68" s="5"/>
      <c r="D68" s="5"/>
      <c r="E68" s="5"/>
      <c r="F68" s="5"/>
      <c r="G68" s="5"/>
      <c r="H68" s="5"/>
    </row>
    <row r="69" spans="2:8">
      <c r="B69" s="5"/>
      <c r="C69" s="5"/>
      <c r="D69" s="5"/>
      <c r="E69" s="5"/>
      <c r="F69" s="5"/>
      <c r="G69" s="5"/>
      <c r="H69" s="5"/>
    </row>
    <row r="70" spans="2:8">
      <c r="B70" s="5"/>
      <c r="C70" s="5"/>
      <c r="D70" s="5"/>
      <c r="E70" s="5"/>
      <c r="F70" s="5"/>
      <c r="G70" s="5"/>
      <c r="H70" s="5"/>
    </row>
    <row r="71" spans="2:8">
      <c r="B71" s="5"/>
      <c r="C71" s="5"/>
      <c r="D71" s="5"/>
      <c r="E71" s="5"/>
      <c r="F71" s="5"/>
      <c r="G71" s="5"/>
      <c r="H71" s="5"/>
    </row>
    <row r="72" spans="2:8">
      <c r="B72" s="5"/>
      <c r="C72" s="5"/>
      <c r="D72" s="5"/>
      <c r="E72" s="5"/>
      <c r="F72" s="5"/>
      <c r="G72" s="5"/>
      <c r="H72" s="5"/>
    </row>
    <row r="73" spans="2:8">
      <c r="B73" s="5"/>
      <c r="C73" s="5"/>
      <c r="D73" s="5"/>
      <c r="E73" s="5"/>
      <c r="F73" s="5"/>
      <c r="G73" s="5"/>
      <c r="H73" s="5"/>
    </row>
    <row r="74" spans="2:8">
      <c r="B74" s="5"/>
      <c r="C74" s="5"/>
      <c r="D74" s="5"/>
      <c r="E74" s="5"/>
      <c r="F74" s="5"/>
      <c r="G74" s="5"/>
      <c r="H74" s="5"/>
    </row>
    <row r="75" spans="2:8">
      <c r="B75" s="5"/>
      <c r="C75" s="5"/>
      <c r="D75" s="5"/>
      <c r="E75" s="5"/>
      <c r="F75" s="5"/>
      <c r="G75" s="5"/>
      <c r="H75" s="5"/>
    </row>
    <row r="76" spans="2:8">
      <c r="B76" s="5"/>
      <c r="C76" s="5"/>
      <c r="D76" s="5"/>
      <c r="E76" s="5"/>
      <c r="F76" s="5"/>
      <c r="G76" s="5"/>
      <c r="H76" s="5"/>
    </row>
    <row r="77" spans="2:8">
      <c r="B77" s="5"/>
      <c r="C77" s="5"/>
      <c r="D77" s="5"/>
      <c r="E77" s="5"/>
      <c r="F77" s="5"/>
      <c r="G77" s="5"/>
      <c r="H77" s="5"/>
    </row>
    <row r="78" spans="2:8">
      <c r="B78" s="5"/>
      <c r="C78" s="5"/>
      <c r="D78" s="5"/>
      <c r="E78" s="5"/>
      <c r="F78" s="5"/>
      <c r="G78" s="5"/>
      <c r="H78" s="5"/>
    </row>
    <row r="79" spans="2:8">
      <c r="B79" s="5"/>
      <c r="C79" s="5"/>
      <c r="D79" s="5"/>
      <c r="E79" s="5"/>
      <c r="F79" s="5"/>
      <c r="G79" s="5"/>
      <c r="H79" s="5"/>
    </row>
    <row r="80" spans="2:8">
      <c r="B80" s="5"/>
      <c r="C80" s="5"/>
      <c r="D80" s="5"/>
      <c r="E80" s="5"/>
      <c r="F80" s="5"/>
      <c r="G80" s="5"/>
      <c r="H80" s="5"/>
    </row>
    <row r="81" spans="2:8">
      <c r="B81" s="5"/>
      <c r="C81" s="5"/>
      <c r="D81" s="5"/>
      <c r="E81" s="5"/>
      <c r="F81" s="5"/>
      <c r="G81" s="5"/>
      <c r="H81" s="5"/>
    </row>
    <row r="82" spans="2:8">
      <c r="B82" s="5"/>
      <c r="C82" s="5"/>
      <c r="D82" s="5"/>
      <c r="E82" s="5"/>
      <c r="F82" s="5"/>
      <c r="G82" s="5"/>
      <c r="H82" s="5"/>
    </row>
    <row r="83" spans="2:8">
      <c r="B83" s="5"/>
      <c r="C83" s="5"/>
      <c r="D83" s="5"/>
      <c r="E83" s="5"/>
      <c r="F83" s="5"/>
      <c r="G83" s="5"/>
      <c r="H83" s="5"/>
    </row>
    <row r="84" spans="2:8">
      <c r="B84" s="5"/>
      <c r="C84" s="5"/>
      <c r="D84" s="5"/>
      <c r="E84" s="5"/>
      <c r="F84" s="5"/>
      <c r="G84" s="5"/>
      <c r="H84" s="5"/>
    </row>
    <row r="85" spans="2:8">
      <c r="B85" s="5"/>
      <c r="C85" s="5"/>
      <c r="D85" s="5"/>
      <c r="E85" s="5"/>
      <c r="F85" s="5"/>
      <c r="G85" s="5"/>
      <c r="H85" s="5"/>
    </row>
    <row r="86" spans="2:8">
      <c r="B86" s="5"/>
      <c r="C86" s="5"/>
      <c r="D86" s="5"/>
      <c r="E86" s="5"/>
      <c r="F86" s="5"/>
      <c r="G86" s="5"/>
      <c r="H86" s="5"/>
    </row>
    <row r="87" spans="2:8">
      <c r="B87" s="5"/>
      <c r="C87" s="5"/>
      <c r="D87" s="5"/>
      <c r="E87" s="5"/>
      <c r="F87" s="5"/>
      <c r="G87" s="5"/>
      <c r="H87" s="5"/>
    </row>
    <row r="88" spans="2:8">
      <c r="B88" s="5"/>
      <c r="C88" s="5"/>
      <c r="D88" s="5"/>
      <c r="E88" s="5"/>
      <c r="F88" s="5"/>
      <c r="G88" s="5"/>
      <c r="H88" s="5"/>
    </row>
    <row r="89" spans="2:8">
      <c r="B89" s="5"/>
      <c r="C89" s="5"/>
      <c r="D89" s="5"/>
      <c r="E89" s="5"/>
      <c r="F89" s="5"/>
      <c r="G89" s="5"/>
      <c r="H89" s="5"/>
    </row>
    <row r="90" spans="2:8">
      <c r="B90" s="5"/>
      <c r="C90" s="5"/>
      <c r="D90" s="5"/>
      <c r="E90" s="5"/>
      <c r="F90" s="5"/>
      <c r="G90" s="5"/>
      <c r="H90" s="5"/>
    </row>
    <row r="91" spans="2:8">
      <c r="B91" s="5"/>
      <c r="C91" s="5"/>
      <c r="D91" s="5"/>
      <c r="E91" s="5"/>
      <c r="F91" s="5"/>
      <c r="G91" s="5"/>
      <c r="H91" s="5"/>
    </row>
    <row r="92" spans="2:8">
      <c r="B92" s="5"/>
      <c r="C92" s="5"/>
      <c r="D92" s="5"/>
      <c r="E92" s="5"/>
      <c r="F92" s="5"/>
      <c r="G92" s="5"/>
      <c r="H92" s="5"/>
    </row>
    <row r="93" spans="2:8">
      <c r="B93" s="5"/>
      <c r="C93" s="5"/>
      <c r="D93" s="5"/>
      <c r="E93" s="5"/>
      <c r="F93" s="5"/>
      <c r="G93" s="5"/>
      <c r="H93" s="5"/>
    </row>
    <row r="94" spans="2:8">
      <c r="B94" s="5"/>
      <c r="C94" s="5"/>
      <c r="D94" s="5"/>
      <c r="E94" s="5"/>
      <c r="F94" s="5"/>
      <c r="G94" s="5"/>
      <c r="H94" s="5"/>
    </row>
    <row r="95" spans="2:8">
      <c r="B95" s="5"/>
      <c r="C95" s="5"/>
      <c r="D95" s="5"/>
      <c r="E95" s="5"/>
      <c r="F95" s="5"/>
      <c r="G95" s="5"/>
      <c r="H95" s="5"/>
    </row>
    <row r="96" spans="2:8">
      <c r="B96" s="5"/>
      <c r="C96" s="5"/>
      <c r="D96" s="5"/>
      <c r="E96" s="5"/>
      <c r="F96" s="5"/>
      <c r="G96" s="5"/>
      <c r="H96" s="5"/>
    </row>
    <row r="97" spans="2:8">
      <c r="B97" s="5"/>
      <c r="C97" s="5"/>
      <c r="D97" s="5"/>
      <c r="E97" s="5"/>
      <c r="F97" s="5"/>
      <c r="G97" s="5"/>
      <c r="H97" s="5"/>
    </row>
    <row r="98" spans="2:8">
      <c r="B98" s="5"/>
      <c r="C98" s="5"/>
      <c r="D98" s="5"/>
      <c r="E98" s="5"/>
      <c r="F98" s="5"/>
      <c r="G98" s="5"/>
      <c r="H98" s="5"/>
    </row>
    <row r="99" spans="2:8">
      <c r="B99" s="5"/>
      <c r="C99" s="5"/>
      <c r="D99" s="5"/>
      <c r="E99" s="5"/>
      <c r="F99" s="5"/>
      <c r="G99" s="5"/>
      <c r="H99" s="5"/>
    </row>
    <row r="100" spans="2:8">
      <c r="B100" s="5"/>
      <c r="C100" s="5"/>
      <c r="D100" s="5"/>
      <c r="E100" s="5"/>
      <c r="F100" s="5"/>
      <c r="G100" s="5"/>
      <c r="H100" s="5"/>
    </row>
    <row r="101" spans="2:8">
      <c r="B101" s="5"/>
      <c r="C101" s="5"/>
      <c r="D101" s="5"/>
      <c r="E101" s="5"/>
      <c r="F101" s="5"/>
      <c r="G101" s="5"/>
      <c r="H101" s="5"/>
    </row>
    <row r="102" spans="2:8">
      <c r="B102" s="5"/>
      <c r="C102" s="5"/>
      <c r="D102" s="5"/>
      <c r="E102" s="5"/>
      <c r="F102" s="5"/>
      <c r="G102" s="5"/>
      <c r="H102" s="5"/>
    </row>
    <row r="103" spans="2:8">
      <c r="B103" s="5"/>
      <c r="C103" s="5"/>
      <c r="D103" s="5"/>
      <c r="E103" s="5"/>
      <c r="F103" s="5"/>
      <c r="G103" s="5"/>
      <c r="H103" s="5"/>
    </row>
    <row r="104" spans="2:8">
      <c r="B104" s="5"/>
      <c r="C104" s="5"/>
      <c r="D104" s="5"/>
      <c r="E104" s="5"/>
      <c r="F104" s="5"/>
      <c r="G104" s="5"/>
      <c r="H104" s="5"/>
    </row>
    <row r="105" spans="2:8">
      <c r="B105" s="5"/>
      <c r="C105" s="5"/>
      <c r="D105" s="5"/>
      <c r="E105" s="5"/>
      <c r="F105" s="5"/>
      <c r="G105" s="5"/>
      <c r="H105" s="5"/>
    </row>
    <row r="106" spans="2:8">
      <c r="B106" s="5"/>
      <c r="C106" s="5"/>
      <c r="D106" s="5"/>
      <c r="E106" s="5"/>
      <c r="F106" s="5"/>
      <c r="G106" s="5"/>
      <c r="H106" s="5"/>
    </row>
    <row r="107" spans="2:8">
      <c r="B107" s="5"/>
      <c r="C107" s="5"/>
      <c r="D107" s="5"/>
      <c r="E107" s="5"/>
      <c r="F107" s="5"/>
      <c r="G107" s="5"/>
      <c r="H107" s="5"/>
    </row>
    <row r="108" spans="2:8">
      <c r="B108" s="5"/>
      <c r="C108" s="5"/>
      <c r="D108" s="5"/>
      <c r="E108" s="5"/>
      <c r="F108" s="5"/>
      <c r="G108" s="5"/>
      <c r="H108" s="5"/>
    </row>
    <row r="109" spans="2:8">
      <c r="B109" s="5"/>
      <c r="C109" s="5"/>
      <c r="D109" s="5"/>
      <c r="E109" s="5"/>
      <c r="F109" s="5"/>
      <c r="G109" s="5"/>
      <c r="H109" s="5"/>
    </row>
    <row r="110" spans="2:8">
      <c r="B110" s="5"/>
      <c r="C110" s="5"/>
      <c r="D110" s="5"/>
      <c r="E110" s="5"/>
      <c r="F110" s="5"/>
      <c r="G110" s="5"/>
      <c r="H110" s="5"/>
    </row>
    <row r="111" spans="2:8">
      <c r="B111" s="5"/>
      <c r="C111" s="5"/>
      <c r="D111" s="5"/>
      <c r="E111" s="5"/>
      <c r="F111" s="5"/>
      <c r="G111" s="5"/>
      <c r="H111" s="5"/>
    </row>
    <row r="112" spans="2:8">
      <c r="B112" s="5"/>
      <c r="C112" s="5"/>
      <c r="D112" s="5"/>
      <c r="E112" s="5"/>
      <c r="F112" s="5"/>
      <c r="G112" s="5"/>
      <c r="H112" s="5"/>
    </row>
    <row r="113" spans="2:8">
      <c r="B113" s="5"/>
      <c r="C113" s="5"/>
      <c r="D113" s="5"/>
      <c r="E113" s="5"/>
      <c r="F113" s="5"/>
      <c r="G113" s="5"/>
      <c r="H113" s="5"/>
    </row>
    <row r="114" spans="2:8">
      <c r="B114" s="5"/>
      <c r="C114" s="5"/>
      <c r="D114" s="5"/>
      <c r="E114" s="5"/>
      <c r="F114" s="5"/>
      <c r="G114" s="5"/>
      <c r="H114" s="5"/>
    </row>
    <row r="115" spans="2:8">
      <c r="B115" s="5"/>
      <c r="C115" s="5"/>
      <c r="D115" s="5"/>
      <c r="E115" s="5"/>
      <c r="F115" s="5"/>
      <c r="G115" s="5"/>
      <c r="H115" s="5"/>
    </row>
    <row r="116" spans="2:8">
      <c r="B116" s="5"/>
      <c r="C116" s="5"/>
      <c r="D116" s="5"/>
      <c r="E116" s="5"/>
      <c r="F116" s="5"/>
      <c r="G116" s="5"/>
      <c r="H116" s="5"/>
    </row>
    <row r="117" spans="2:8">
      <c r="B117" s="5"/>
      <c r="C117" s="5"/>
      <c r="D117" s="5"/>
      <c r="E117" s="5"/>
      <c r="F117" s="5"/>
      <c r="G117" s="5"/>
      <c r="H117" s="5"/>
    </row>
    <row r="118" spans="2:8">
      <c r="B118" s="5"/>
      <c r="C118" s="5"/>
      <c r="D118" s="5"/>
      <c r="E118" s="5"/>
      <c r="F118" s="5"/>
      <c r="G118" s="5"/>
      <c r="H118" s="5"/>
    </row>
    <row r="119" spans="2:8">
      <c r="B119" s="5"/>
      <c r="C119" s="5"/>
      <c r="D119" s="5"/>
      <c r="E119" s="5"/>
      <c r="F119" s="5"/>
      <c r="G119" s="5"/>
      <c r="H119" s="5"/>
    </row>
    <row r="120" spans="2:8">
      <c r="B120" s="5"/>
      <c r="C120" s="5"/>
      <c r="D120" s="5"/>
      <c r="E120" s="5"/>
      <c r="F120" s="5"/>
      <c r="G120" s="5"/>
      <c r="H120" s="5"/>
    </row>
    <row r="121" spans="2:8">
      <c r="B121" s="5"/>
      <c r="C121" s="5"/>
      <c r="D121" s="5"/>
      <c r="E121" s="5"/>
      <c r="F121" s="5"/>
      <c r="G121" s="5"/>
      <c r="H121" s="5"/>
    </row>
    <row r="122" spans="2:8">
      <c r="B122" s="5"/>
      <c r="C122" s="5"/>
      <c r="D122" s="5"/>
      <c r="E122" s="5"/>
      <c r="F122" s="5"/>
      <c r="G122" s="5"/>
      <c r="H122" s="5"/>
    </row>
    <row r="123" spans="2:8">
      <c r="B123" s="5"/>
      <c r="C123" s="5"/>
      <c r="D123" s="5"/>
      <c r="E123" s="5"/>
      <c r="F123" s="5"/>
      <c r="G123" s="5"/>
      <c r="H123" s="5"/>
    </row>
    <row r="124" spans="2:8">
      <c r="B124" s="5"/>
      <c r="C124" s="5"/>
      <c r="D124" s="5"/>
      <c r="E124" s="5"/>
      <c r="F124" s="5"/>
      <c r="G124" s="5"/>
      <c r="H124" s="5"/>
    </row>
    <row r="125" spans="2:8">
      <c r="B125" s="5"/>
      <c r="C125" s="5"/>
      <c r="D125" s="5"/>
      <c r="E125" s="5"/>
      <c r="F125" s="5"/>
      <c r="G125" s="5"/>
      <c r="H125" s="5"/>
    </row>
    <row r="126" spans="2:8">
      <c r="B126" s="5"/>
      <c r="C126" s="5"/>
      <c r="D126" s="5"/>
      <c r="E126" s="5"/>
      <c r="F126" s="5"/>
      <c r="G126" s="5"/>
      <c r="H126" s="5"/>
    </row>
    <row r="127" spans="2:8">
      <c r="B127" s="5"/>
      <c r="C127" s="5"/>
      <c r="D127" s="5"/>
      <c r="E127" s="5"/>
      <c r="F127" s="5"/>
      <c r="G127" s="5"/>
      <c r="H127" s="5"/>
    </row>
    <row r="128" spans="2:8">
      <c r="B128" s="5"/>
      <c r="C128" s="5"/>
      <c r="D128" s="5"/>
      <c r="E128" s="5"/>
      <c r="F128" s="5"/>
      <c r="G128" s="5"/>
      <c r="H128" s="5"/>
    </row>
    <row r="129" spans="2:8">
      <c r="B129" s="5"/>
      <c r="C129" s="5"/>
      <c r="D129" s="5"/>
      <c r="E129" s="5"/>
      <c r="F129" s="5"/>
      <c r="G129" s="5"/>
      <c r="H129" s="5"/>
    </row>
    <row r="130" spans="2:8">
      <c r="B130" s="5"/>
      <c r="C130" s="5"/>
      <c r="D130" s="5"/>
      <c r="E130" s="5"/>
      <c r="F130" s="5"/>
      <c r="G130" s="5"/>
      <c r="H130" s="5"/>
    </row>
    <row r="131" spans="2:8">
      <c r="B131" s="5"/>
      <c r="C131" s="5"/>
      <c r="D131" s="5"/>
      <c r="E131" s="5"/>
      <c r="F131" s="5"/>
      <c r="G131" s="5"/>
      <c r="H131" s="5"/>
    </row>
    <row r="132" spans="2:8">
      <c r="B132" s="5"/>
      <c r="C132" s="5"/>
      <c r="D132" s="5"/>
      <c r="E132" s="5"/>
      <c r="F132" s="5"/>
      <c r="G132" s="5"/>
      <c r="H132" s="5"/>
    </row>
    <row r="133" spans="2:8">
      <c r="B133" s="5"/>
      <c r="C133" s="5"/>
      <c r="D133" s="5"/>
      <c r="E133" s="5"/>
      <c r="F133" s="5"/>
      <c r="G133" s="5"/>
      <c r="H133" s="5"/>
    </row>
    <row r="134" spans="2:8">
      <c r="B134" s="5"/>
      <c r="C134" s="5"/>
      <c r="D134" s="5"/>
      <c r="E134" s="5"/>
      <c r="F134" s="5"/>
      <c r="G134" s="5"/>
      <c r="H134" s="5"/>
    </row>
    <row r="135" spans="2:8">
      <c r="B135" s="5"/>
      <c r="C135" s="5"/>
      <c r="D135" s="5"/>
      <c r="E135" s="5"/>
      <c r="F135" s="5"/>
      <c r="G135" s="5"/>
      <c r="H135" s="5"/>
    </row>
    <row r="136" spans="2:8">
      <c r="B136" s="5"/>
      <c r="C136" s="5"/>
      <c r="D136" s="5"/>
      <c r="E136" s="5"/>
      <c r="F136" s="5"/>
      <c r="G136" s="5"/>
      <c r="H136" s="5"/>
    </row>
    <row r="137" spans="2:8">
      <c r="B137" s="5"/>
      <c r="C137" s="5"/>
      <c r="D137" s="5"/>
      <c r="E137" s="5"/>
      <c r="F137" s="5"/>
      <c r="G137" s="5"/>
      <c r="H137" s="5"/>
    </row>
    <row r="138" spans="2:8">
      <c r="B138" s="5"/>
      <c r="C138" s="5"/>
      <c r="D138" s="5"/>
      <c r="E138" s="5"/>
      <c r="F138" s="5"/>
      <c r="G138" s="5"/>
      <c r="H138" s="5"/>
    </row>
    <row r="139" spans="2:8">
      <c r="B139" s="5"/>
      <c r="C139" s="5"/>
      <c r="D139" s="5"/>
      <c r="E139" s="5"/>
      <c r="F139" s="5"/>
      <c r="G139" s="5"/>
      <c r="H139" s="5"/>
    </row>
    <row r="140" spans="2:8">
      <c r="B140" s="5"/>
      <c r="C140" s="5"/>
      <c r="D140" s="5"/>
      <c r="E140" s="5"/>
      <c r="F140" s="5"/>
      <c r="G140" s="5"/>
      <c r="H140" s="5"/>
    </row>
    <row r="141" spans="2:8">
      <c r="B141" s="5"/>
      <c r="C141" s="5"/>
      <c r="D141" s="5"/>
      <c r="E141" s="5"/>
      <c r="F141" s="5"/>
      <c r="G141" s="5"/>
      <c r="H141" s="5"/>
    </row>
    <row r="142" spans="2:8">
      <c r="B142" s="5"/>
      <c r="C142" s="5"/>
      <c r="D142" s="5"/>
      <c r="E142" s="5"/>
      <c r="F142" s="5"/>
      <c r="G142" s="5"/>
      <c r="H142" s="5"/>
    </row>
    <row r="143" spans="2:8">
      <c r="B143" s="5"/>
      <c r="C143" s="5"/>
      <c r="D143" s="5"/>
      <c r="E143" s="5"/>
      <c r="F143" s="5"/>
      <c r="G143" s="5"/>
      <c r="H143" s="5"/>
    </row>
    <row r="144" spans="2:8">
      <c r="B144" s="5"/>
      <c r="C144" s="5"/>
      <c r="D144" s="5"/>
      <c r="E144" s="5"/>
      <c r="F144" s="5"/>
      <c r="G144" s="5"/>
      <c r="H144" s="5"/>
    </row>
    <row r="145" spans="2:8">
      <c r="B145" s="5"/>
      <c r="C145" s="5"/>
      <c r="D145" s="5"/>
      <c r="E145" s="5"/>
      <c r="F145" s="5"/>
      <c r="G145" s="5"/>
      <c r="H145" s="5"/>
    </row>
    <row r="146" spans="2:8">
      <c r="B146" s="5"/>
      <c r="C146" s="5"/>
      <c r="D146" s="5"/>
      <c r="E146" s="5"/>
      <c r="F146" s="5"/>
      <c r="G146" s="5"/>
      <c r="H146" s="5"/>
    </row>
    <row r="147" spans="2:8">
      <c r="B147" s="5"/>
      <c r="C147" s="5"/>
      <c r="D147" s="5"/>
      <c r="E147" s="5"/>
      <c r="F147" s="5"/>
      <c r="G147" s="5"/>
      <c r="H147" s="5"/>
    </row>
    <row r="148" spans="2:8">
      <c r="B148" s="51"/>
      <c r="C148" s="51"/>
      <c r="D148" s="51"/>
      <c r="E148" s="51"/>
      <c r="F148" s="51"/>
      <c r="G148" s="51"/>
      <c r="H148" s="51"/>
    </row>
    <row r="149" spans="2:8">
      <c r="B149" s="5"/>
      <c r="C149" s="5"/>
      <c r="D149" s="5"/>
      <c r="E149" s="5"/>
      <c r="F149" s="5"/>
      <c r="G149" s="5"/>
      <c r="H149" s="5"/>
    </row>
    <row r="150" spans="2:8">
      <c r="B150" s="5"/>
      <c r="C150" s="5"/>
      <c r="D150" s="5"/>
      <c r="E150" s="5"/>
      <c r="F150" s="5"/>
      <c r="G150" s="5"/>
      <c r="H150" s="5"/>
    </row>
    <row r="151" spans="2:8">
      <c r="B151" s="5"/>
      <c r="C151" s="5"/>
      <c r="D151" s="5"/>
      <c r="E151" s="5"/>
      <c r="F151" s="5"/>
      <c r="G151" s="5"/>
      <c r="H151" s="5"/>
    </row>
    <row r="152" spans="2:8">
      <c r="B152" s="5"/>
      <c r="C152" s="5"/>
      <c r="D152" s="5"/>
      <c r="E152" s="5"/>
      <c r="F152" s="5"/>
      <c r="G152" s="5"/>
      <c r="H152" s="5"/>
    </row>
    <row r="153" spans="2:8">
      <c r="B153" s="5"/>
      <c r="C153" s="5"/>
      <c r="D153" s="5"/>
      <c r="E153" s="5"/>
      <c r="F153" s="5"/>
      <c r="G153" s="5"/>
      <c r="H153" s="5"/>
    </row>
    <row r="154" spans="2:8">
      <c r="B154" s="5"/>
      <c r="C154" s="5"/>
      <c r="D154" s="5"/>
      <c r="E154" s="5"/>
      <c r="F154" s="5"/>
      <c r="G154" s="5"/>
      <c r="H154" s="5"/>
    </row>
    <row r="155" spans="2:8">
      <c r="B155" s="5"/>
      <c r="C155" s="5"/>
      <c r="D155" s="5"/>
      <c r="E155" s="5"/>
      <c r="F155" s="5"/>
      <c r="G155" s="5"/>
      <c r="H155" s="5"/>
    </row>
    <row r="156" spans="2:8">
      <c r="B156" s="5"/>
      <c r="C156" s="5"/>
      <c r="D156" s="5"/>
      <c r="E156" s="5"/>
      <c r="F156" s="5"/>
      <c r="G156" s="5"/>
      <c r="H156" s="5"/>
    </row>
    <row r="157" spans="2:8">
      <c r="B157" s="5"/>
      <c r="C157" s="5"/>
      <c r="D157" s="5"/>
      <c r="E157" s="5"/>
      <c r="F157" s="5"/>
      <c r="G157" s="5"/>
      <c r="H157" s="5"/>
    </row>
    <row r="158" spans="2:8">
      <c r="B158" s="5"/>
      <c r="C158" s="5"/>
      <c r="D158" s="5"/>
      <c r="E158" s="5"/>
      <c r="F158" s="5"/>
      <c r="G158" s="5"/>
      <c r="H158" s="5"/>
    </row>
    <row r="159" spans="2:8">
      <c r="B159" s="5"/>
      <c r="C159" s="5"/>
      <c r="D159" s="5"/>
      <c r="E159" s="5"/>
      <c r="F159" s="5"/>
      <c r="G159" s="5"/>
      <c r="H159" s="5"/>
    </row>
    <row r="160" spans="2:8">
      <c r="B160" s="5"/>
      <c r="C160" s="5"/>
      <c r="D160" s="5"/>
      <c r="E160" s="5"/>
      <c r="F160" s="5"/>
      <c r="G160" s="5"/>
      <c r="H160" s="5"/>
    </row>
    <row r="161" spans="2:8">
      <c r="B161" s="5"/>
      <c r="C161" s="5"/>
      <c r="D161" s="5"/>
      <c r="E161" s="5"/>
      <c r="F161" s="5"/>
      <c r="G161" s="5"/>
      <c r="H161" s="5"/>
    </row>
    <row r="162" spans="2:8">
      <c r="B162" s="5"/>
      <c r="C162" s="5"/>
      <c r="D162" s="5"/>
      <c r="E162" s="5"/>
      <c r="F162" s="5"/>
      <c r="G162" s="5"/>
      <c r="H162" s="5"/>
    </row>
    <row r="163" spans="2:8">
      <c r="B163" s="5"/>
      <c r="C163" s="5"/>
      <c r="D163" s="5"/>
      <c r="E163" s="5"/>
      <c r="F163" s="5"/>
      <c r="G163" s="5"/>
      <c r="H163" s="5"/>
    </row>
    <row r="164" spans="2:8">
      <c r="B164" s="5"/>
      <c r="C164" s="5"/>
      <c r="D164" s="5"/>
      <c r="E164" s="5"/>
      <c r="F164" s="5"/>
      <c r="G164" s="5"/>
      <c r="H164" s="5"/>
    </row>
    <row r="165" spans="2:8">
      <c r="B165" s="5"/>
      <c r="C165" s="5"/>
      <c r="D165" s="5"/>
      <c r="E165" s="5"/>
      <c r="F165" s="5"/>
      <c r="G165" s="5"/>
      <c r="H165" s="5"/>
    </row>
    <row r="166" spans="2:8">
      <c r="B166" s="5"/>
      <c r="C166" s="5"/>
      <c r="D166" s="5"/>
      <c r="E166" s="5"/>
      <c r="F166" s="5"/>
      <c r="G166" s="5"/>
      <c r="H166" s="5"/>
    </row>
    <row r="167" spans="2:8">
      <c r="B167" s="5"/>
      <c r="C167" s="5"/>
      <c r="D167" s="5"/>
      <c r="E167" s="5"/>
      <c r="F167" s="5"/>
      <c r="G167" s="5"/>
      <c r="H167" s="5"/>
    </row>
    <row r="168" spans="2:8">
      <c r="B168" s="5"/>
      <c r="C168" s="5"/>
      <c r="D168" s="5"/>
      <c r="E168" s="5"/>
      <c r="F168" s="5"/>
      <c r="G168" s="5"/>
      <c r="H168" s="5"/>
    </row>
    <row r="169" spans="2:8">
      <c r="B169" s="5"/>
      <c r="C169" s="5"/>
      <c r="D169" s="5"/>
      <c r="E169" s="5"/>
      <c r="F169" s="5"/>
      <c r="G169" s="5"/>
      <c r="H169" s="5"/>
    </row>
    <row r="170" spans="2:8">
      <c r="B170" s="5"/>
      <c r="C170" s="5"/>
      <c r="D170" s="5"/>
      <c r="E170" s="5"/>
      <c r="F170" s="5"/>
      <c r="G170" s="5"/>
      <c r="H170" s="5"/>
    </row>
    <row r="171" spans="2:8">
      <c r="B171" s="5"/>
      <c r="C171" s="5"/>
      <c r="D171" s="5"/>
      <c r="E171" s="5"/>
      <c r="F171" s="5"/>
      <c r="G171" s="5"/>
      <c r="H171" s="5"/>
    </row>
    <row r="172" spans="2:8">
      <c r="B172" s="5"/>
      <c r="C172" s="5"/>
      <c r="D172" s="5"/>
      <c r="E172" s="5"/>
      <c r="F172" s="5"/>
      <c r="G172" s="5"/>
      <c r="H172" s="5"/>
    </row>
    <row r="173" spans="2:8">
      <c r="B173" s="5"/>
      <c r="C173" s="5"/>
      <c r="D173" s="5"/>
      <c r="E173" s="5"/>
      <c r="F173" s="5"/>
      <c r="G173" s="5"/>
      <c r="H173" s="5"/>
    </row>
    <row r="174" spans="2:8">
      <c r="B174" s="5"/>
      <c r="C174" s="5"/>
      <c r="D174" s="5"/>
      <c r="E174" s="5"/>
      <c r="F174" s="5"/>
      <c r="G174" s="5"/>
      <c r="H174" s="5"/>
    </row>
    <row r="175" spans="2:8">
      <c r="B175" s="5"/>
      <c r="C175" s="5"/>
      <c r="D175" s="5"/>
      <c r="E175" s="5"/>
      <c r="F175" s="5"/>
      <c r="G175" s="5"/>
      <c r="H175" s="5"/>
    </row>
    <row r="176" spans="2:8">
      <c r="B176" s="5"/>
      <c r="C176" s="5"/>
      <c r="D176" s="5"/>
      <c r="E176" s="5"/>
      <c r="F176" s="5"/>
      <c r="G176" s="5"/>
      <c r="H176" s="5"/>
    </row>
    <row r="177" spans="2:8">
      <c r="B177" s="5"/>
      <c r="C177" s="5"/>
      <c r="D177" s="5"/>
      <c r="E177" s="5"/>
      <c r="F177" s="5"/>
      <c r="G177" s="5"/>
      <c r="H177" s="5"/>
    </row>
    <row r="178" spans="2:8">
      <c r="B178" s="5"/>
      <c r="C178" s="5"/>
      <c r="D178" s="5"/>
      <c r="E178" s="5"/>
      <c r="F178" s="5"/>
      <c r="G178" s="5"/>
      <c r="H178" s="5"/>
    </row>
    <row r="179" spans="2:8">
      <c r="B179" s="5"/>
      <c r="C179" s="5"/>
      <c r="D179" s="5"/>
      <c r="E179" s="5"/>
      <c r="F179" s="5"/>
      <c r="G179" s="5"/>
      <c r="H179" s="5"/>
    </row>
    <row r="180" spans="2:8">
      <c r="B180" s="5"/>
      <c r="C180" s="5"/>
      <c r="D180" s="5"/>
      <c r="E180" s="5"/>
      <c r="F180" s="5"/>
      <c r="G180" s="5"/>
      <c r="H180" s="5"/>
    </row>
    <row r="181" spans="2:8">
      <c r="B181" s="5"/>
      <c r="C181" s="5"/>
      <c r="D181" s="5"/>
      <c r="E181" s="5"/>
      <c r="F181" s="5"/>
      <c r="G181" s="5"/>
      <c r="H181" s="5"/>
    </row>
    <row r="182" spans="2:8">
      <c r="B182" s="5"/>
      <c r="C182" s="5"/>
      <c r="D182" s="5"/>
      <c r="E182" s="5"/>
      <c r="F182" s="5"/>
      <c r="G182" s="5"/>
      <c r="H182" s="5"/>
    </row>
    <row r="183" spans="2:8">
      <c r="B183" s="5"/>
      <c r="C183" s="5"/>
      <c r="D183" s="5"/>
      <c r="E183" s="5"/>
      <c r="F183" s="5"/>
      <c r="G183" s="5"/>
      <c r="H183" s="5"/>
    </row>
    <row r="184" spans="2:8">
      <c r="B184" s="5"/>
      <c r="C184" s="5"/>
      <c r="D184" s="5"/>
      <c r="E184" s="5"/>
      <c r="F184" s="5"/>
      <c r="G184" s="5"/>
      <c r="H184" s="5"/>
    </row>
    <row r="185" spans="2:8">
      <c r="B185" s="5"/>
      <c r="C185" s="5"/>
      <c r="D185" s="5"/>
      <c r="E185" s="5"/>
      <c r="F185" s="5"/>
      <c r="G185" s="5"/>
      <c r="H185" s="5"/>
    </row>
    <row r="186" spans="2:8">
      <c r="B186" s="5"/>
      <c r="C186" s="5"/>
      <c r="D186" s="5"/>
      <c r="E186" s="5"/>
      <c r="F186" s="5"/>
      <c r="G186" s="5"/>
      <c r="H186" s="5"/>
    </row>
    <row r="187" spans="2:8">
      <c r="B187" s="5"/>
      <c r="C187" s="5"/>
      <c r="D187" s="5"/>
      <c r="E187" s="5"/>
      <c r="F187" s="5"/>
      <c r="G187" s="5"/>
      <c r="H187" s="5"/>
    </row>
    <row r="188" spans="2:8">
      <c r="B188" s="5"/>
      <c r="C188" s="5"/>
      <c r="D188" s="5"/>
      <c r="E188" s="5"/>
      <c r="F188" s="5"/>
      <c r="G188" s="5"/>
      <c r="H188" s="5"/>
    </row>
    <row r="189" spans="2:8">
      <c r="B189" s="5"/>
      <c r="C189" s="5"/>
      <c r="D189" s="5"/>
      <c r="E189" s="5"/>
      <c r="F189" s="5"/>
      <c r="G189" s="5"/>
      <c r="H189" s="5"/>
    </row>
    <row r="190" spans="2:8">
      <c r="B190" s="5"/>
      <c r="C190" s="5"/>
      <c r="D190" s="5"/>
      <c r="E190" s="5"/>
      <c r="F190" s="5"/>
      <c r="G190" s="5"/>
      <c r="H190" s="5"/>
    </row>
    <row r="191" spans="2:8">
      <c r="B191" s="5"/>
      <c r="C191" s="5"/>
      <c r="D191" s="5"/>
      <c r="E191" s="5"/>
      <c r="F191" s="5"/>
      <c r="G191" s="5"/>
      <c r="H191" s="5"/>
    </row>
    <row r="192" spans="2:8">
      <c r="B192" s="5"/>
      <c r="C192" s="5"/>
      <c r="D192" s="5"/>
      <c r="E192" s="5"/>
      <c r="F192" s="5"/>
      <c r="G192" s="5"/>
      <c r="H192" s="5"/>
    </row>
    <row r="193" spans="2:8">
      <c r="B193" s="5"/>
      <c r="C193" s="5"/>
      <c r="D193" s="5"/>
      <c r="E193" s="5"/>
      <c r="F193" s="5"/>
      <c r="G193" s="5"/>
      <c r="H193" s="5"/>
    </row>
    <row r="194" spans="2:8">
      <c r="B194" s="5"/>
      <c r="C194" s="5"/>
      <c r="D194" s="5"/>
      <c r="E194" s="5"/>
      <c r="F194" s="5"/>
      <c r="G194" s="5"/>
      <c r="H194" s="5"/>
    </row>
    <row r="195" spans="2:8">
      <c r="B195" s="5"/>
      <c r="C195" s="5"/>
      <c r="D195" s="5"/>
      <c r="E195" s="5"/>
      <c r="F195" s="5"/>
      <c r="G195" s="5"/>
      <c r="H195" s="5"/>
    </row>
    <row r="196" spans="2:8">
      <c r="B196" s="5"/>
      <c r="C196" s="5"/>
      <c r="D196" s="5"/>
      <c r="E196" s="5"/>
      <c r="F196" s="5"/>
      <c r="G196" s="5"/>
      <c r="H196" s="5"/>
    </row>
    <row r="197" spans="2:8">
      <c r="B197" s="5"/>
      <c r="C197" s="5"/>
      <c r="D197" s="5"/>
      <c r="E197" s="5"/>
      <c r="F197" s="5"/>
      <c r="G197" s="5"/>
      <c r="H197" s="5"/>
    </row>
    <row r="198" spans="2:8">
      <c r="B198" s="5"/>
      <c r="C198" s="5"/>
      <c r="D198" s="5"/>
      <c r="E198" s="5"/>
      <c r="F198" s="5"/>
      <c r="G198" s="5"/>
      <c r="H198" s="5"/>
    </row>
    <row r="199" spans="2:8">
      <c r="B199" s="5"/>
      <c r="C199" s="5"/>
      <c r="D199" s="5"/>
      <c r="E199" s="5"/>
      <c r="F199" s="5"/>
      <c r="G199" s="5"/>
      <c r="H199" s="5"/>
    </row>
    <row r="200" spans="2:8">
      <c r="B200" s="5"/>
      <c r="C200" s="5"/>
      <c r="D200" s="5"/>
      <c r="E200" s="5"/>
      <c r="F200" s="5"/>
      <c r="G200" s="5"/>
      <c r="H200" s="5"/>
    </row>
    <row r="201" spans="2:8">
      <c r="B201" s="5"/>
      <c r="C201" s="5"/>
      <c r="D201" s="5"/>
      <c r="E201" s="5"/>
      <c r="F201" s="5"/>
      <c r="G201" s="5"/>
      <c r="H201" s="5"/>
    </row>
    <row r="202" spans="2:8">
      <c r="B202" s="5"/>
      <c r="C202" s="5"/>
      <c r="D202" s="5"/>
      <c r="E202" s="5"/>
      <c r="F202" s="5"/>
      <c r="G202" s="5"/>
      <c r="H202" s="5"/>
    </row>
    <row r="203" spans="2:8">
      <c r="B203" s="5"/>
      <c r="C203" s="5"/>
      <c r="D203" s="5"/>
      <c r="E203" s="5"/>
      <c r="F203" s="5"/>
      <c r="G203" s="5"/>
      <c r="H203" s="5"/>
    </row>
    <row r="204" spans="2:8">
      <c r="B204" s="5"/>
      <c r="C204" s="5"/>
      <c r="D204" s="5"/>
      <c r="E204" s="5"/>
      <c r="F204" s="5"/>
      <c r="G204" s="5"/>
      <c r="H204" s="5"/>
    </row>
    <row r="205" spans="2:8">
      <c r="B205" s="5"/>
      <c r="C205" s="5"/>
      <c r="D205" s="5"/>
      <c r="E205" s="5"/>
      <c r="F205" s="5"/>
      <c r="G205" s="5"/>
      <c r="H205" s="5"/>
    </row>
    <row r="206" spans="2:8">
      <c r="B206" s="5"/>
      <c r="C206" s="5"/>
      <c r="D206" s="5"/>
      <c r="E206" s="5"/>
      <c r="F206" s="5"/>
      <c r="G206" s="5"/>
      <c r="H206" s="5"/>
    </row>
    <row r="207" spans="2:8">
      <c r="B207" s="5"/>
      <c r="C207" s="5"/>
      <c r="D207" s="5"/>
      <c r="E207" s="5"/>
      <c r="F207" s="5"/>
      <c r="G207" s="5"/>
      <c r="H207" s="5"/>
    </row>
    <row r="208" spans="2:8">
      <c r="B208" s="5"/>
      <c r="C208" s="5"/>
      <c r="D208" s="5"/>
      <c r="E208" s="5"/>
      <c r="F208" s="5"/>
      <c r="G208" s="5"/>
      <c r="H208" s="5"/>
    </row>
    <row r="209" spans="2:8">
      <c r="B209" s="5"/>
      <c r="C209" s="5"/>
      <c r="D209" s="5"/>
      <c r="E209" s="5"/>
      <c r="F209" s="5"/>
      <c r="G209" s="5"/>
      <c r="H209" s="5"/>
    </row>
    <row r="210" spans="2:8">
      <c r="B210" s="5"/>
      <c r="C210" s="5"/>
      <c r="D210" s="5"/>
      <c r="E210" s="5"/>
      <c r="F210" s="5"/>
      <c r="G210" s="5"/>
      <c r="H210" s="5"/>
    </row>
    <row r="211" spans="2:8">
      <c r="B211" s="5"/>
      <c r="C211" s="5"/>
      <c r="D211" s="5"/>
      <c r="E211" s="5"/>
      <c r="F211" s="5"/>
      <c r="G211" s="5"/>
      <c r="H211" s="5"/>
    </row>
    <row r="212" spans="2:8">
      <c r="B212" s="5"/>
      <c r="C212" s="5"/>
      <c r="D212" s="5"/>
      <c r="E212" s="5"/>
      <c r="F212" s="5"/>
      <c r="G212" s="5"/>
      <c r="H212" s="5"/>
    </row>
    <row r="213" spans="2:8">
      <c r="B213" s="5"/>
      <c r="C213" s="5"/>
      <c r="D213" s="5"/>
      <c r="E213" s="5"/>
      <c r="F213" s="5"/>
      <c r="G213" s="5"/>
      <c r="H213" s="5"/>
    </row>
    <row r="214" spans="2:8">
      <c r="B214" s="5"/>
      <c r="C214" s="5"/>
      <c r="D214" s="5"/>
      <c r="E214" s="5"/>
      <c r="F214" s="5"/>
      <c r="G214" s="5"/>
      <c r="H214" s="5"/>
    </row>
    <row r="215" spans="2:8">
      <c r="B215" s="5"/>
      <c r="C215" s="5"/>
      <c r="D215" s="5"/>
      <c r="E215" s="5"/>
      <c r="F215" s="5"/>
      <c r="G215" s="5"/>
      <c r="H215" s="5"/>
    </row>
    <row r="216" spans="2:8">
      <c r="B216" s="5"/>
      <c r="C216" s="5"/>
      <c r="D216" s="5"/>
      <c r="E216" s="5"/>
      <c r="F216" s="5"/>
      <c r="G216" s="5"/>
      <c r="H216" s="5"/>
    </row>
    <row r="217" spans="2:8">
      <c r="B217" s="5"/>
      <c r="C217" s="5"/>
      <c r="D217" s="5"/>
      <c r="E217" s="5"/>
      <c r="F217" s="5"/>
      <c r="G217" s="5"/>
      <c r="H217" s="5"/>
    </row>
    <row r="218" spans="2:8">
      <c r="B218" s="5"/>
      <c r="C218" s="5"/>
      <c r="D218" s="5"/>
      <c r="E218" s="5"/>
      <c r="F218" s="5"/>
      <c r="G218" s="5"/>
      <c r="H218" s="5"/>
    </row>
    <row r="219" spans="2:8">
      <c r="B219" s="5"/>
      <c r="C219" s="5"/>
      <c r="D219" s="5"/>
      <c r="E219" s="5"/>
      <c r="F219" s="5"/>
      <c r="G219" s="5"/>
      <c r="H219" s="5"/>
    </row>
    <row r="220" spans="2:8">
      <c r="B220" s="5"/>
      <c r="C220" s="5"/>
      <c r="D220" s="5"/>
      <c r="E220" s="5"/>
      <c r="F220" s="5"/>
      <c r="G220" s="5"/>
      <c r="H220" s="5"/>
    </row>
    <row r="221" spans="2:8">
      <c r="B221" s="5"/>
      <c r="C221" s="5"/>
      <c r="D221" s="5"/>
      <c r="E221" s="5"/>
      <c r="F221" s="5"/>
      <c r="G221" s="5"/>
      <c r="H221" s="5"/>
    </row>
    <row r="222" spans="2:8">
      <c r="B222" s="5"/>
      <c r="C222" s="5"/>
      <c r="D222" s="5"/>
      <c r="E222" s="5"/>
      <c r="F222" s="5"/>
      <c r="G222" s="5"/>
      <c r="H222" s="5"/>
    </row>
    <row r="223" spans="2:8">
      <c r="B223" s="5"/>
      <c r="C223" s="5"/>
      <c r="D223" s="5"/>
      <c r="E223" s="5"/>
      <c r="F223" s="5"/>
      <c r="G223" s="5"/>
      <c r="H223" s="5"/>
    </row>
    <row r="224" spans="2:8">
      <c r="B224" s="5"/>
      <c r="C224" s="5"/>
      <c r="D224" s="5"/>
      <c r="E224" s="5"/>
      <c r="F224" s="5"/>
      <c r="G224" s="5"/>
      <c r="H224" s="5"/>
    </row>
    <row r="225" spans="2:8">
      <c r="B225" s="5"/>
      <c r="C225" s="5"/>
      <c r="D225" s="5"/>
      <c r="E225" s="5"/>
      <c r="F225" s="5"/>
      <c r="G225" s="5"/>
      <c r="H225" s="5"/>
    </row>
    <row r="226" spans="2:8">
      <c r="B226" s="5"/>
      <c r="C226" s="5"/>
      <c r="D226" s="5"/>
      <c r="E226" s="5"/>
      <c r="F226" s="5"/>
      <c r="G226" s="5"/>
      <c r="H226" s="5"/>
    </row>
    <row r="227" spans="2:8">
      <c r="B227" s="5"/>
      <c r="C227" s="5"/>
      <c r="D227" s="5"/>
      <c r="E227" s="5"/>
      <c r="F227" s="5"/>
      <c r="G227" s="5"/>
      <c r="H227" s="5"/>
    </row>
    <row r="228" spans="2:8">
      <c r="B228" s="5"/>
      <c r="C228" s="5"/>
      <c r="D228" s="5"/>
      <c r="E228" s="5"/>
      <c r="F228" s="5"/>
      <c r="G228" s="5"/>
      <c r="H228" s="5"/>
    </row>
    <row r="229" spans="2:8">
      <c r="B229" s="5"/>
      <c r="C229" s="5"/>
      <c r="D229" s="5"/>
      <c r="E229" s="5"/>
      <c r="F229" s="5"/>
      <c r="G229" s="5"/>
      <c r="H229" s="5"/>
    </row>
    <row r="230" spans="2:8">
      <c r="B230" s="5"/>
      <c r="C230" s="5"/>
      <c r="D230" s="5"/>
      <c r="E230" s="5"/>
      <c r="F230" s="5"/>
      <c r="G230" s="5"/>
      <c r="H230" s="5"/>
    </row>
    <row r="231" spans="2:8">
      <c r="B231" s="5"/>
      <c r="C231" s="5"/>
      <c r="D231" s="5"/>
      <c r="E231" s="5"/>
      <c r="F231" s="5"/>
      <c r="G231" s="5"/>
      <c r="H231" s="5"/>
    </row>
    <row r="232" spans="2:8">
      <c r="B232" s="5"/>
      <c r="C232" s="5"/>
      <c r="D232" s="5"/>
      <c r="E232" s="5"/>
      <c r="F232" s="5"/>
      <c r="G232" s="5"/>
      <c r="H232" s="5"/>
    </row>
    <row r="233" spans="2:8">
      <c r="B233" s="5"/>
      <c r="C233" s="5"/>
      <c r="D233" s="5"/>
      <c r="E233" s="5"/>
      <c r="F233" s="5"/>
      <c r="G233" s="5"/>
      <c r="H233" s="5"/>
    </row>
    <row r="234" spans="2:8">
      <c r="B234" s="5"/>
      <c r="C234" s="5"/>
      <c r="D234" s="5"/>
      <c r="E234" s="5"/>
      <c r="F234" s="5"/>
      <c r="G234" s="5"/>
      <c r="H234" s="5"/>
    </row>
    <row r="235" spans="2:8">
      <c r="B235" s="5"/>
      <c r="C235" s="5"/>
      <c r="D235" s="5"/>
      <c r="E235" s="5"/>
      <c r="F235" s="5"/>
      <c r="G235" s="5"/>
      <c r="H235" s="5"/>
    </row>
    <row r="236" spans="2:8">
      <c r="B236" s="5"/>
      <c r="C236" s="5"/>
      <c r="D236" s="5"/>
      <c r="E236" s="5"/>
      <c r="F236" s="5"/>
      <c r="G236" s="5"/>
      <c r="H236" s="5"/>
    </row>
    <row r="237" spans="2:8">
      <c r="B237" s="5"/>
      <c r="C237" s="5"/>
      <c r="D237" s="5"/>
      <c r="E237" s="5"/>
      <c r="F237" s="5"/>
      <c r="G237" s="5"/>
      <c r="H237" s="5"/>
    </row>
    <row r="238" spans="2:8">
      <c r="B238" s="5"/>
      <c r="C238" s="5"/>
      <c r="D238" s="5"/>
      <c r="E238" s="5"/>
      <c r="F238" s="5"/>
      <c r="G238" s="5"/>
      <c r="H238" s="5"/>
    </row>
    <row r="239" spans="2:8">
      <c r="B239" s="5"/>
      <c r="C239" s="5"/>
      <c r="D239" s="5"/>
      <c r="E239" s="5"/>
      <c r="F239" s="5"/>
      <c r="G239" s="5"/>
      <c r="H239" s="5"/>
    </row>
    <row r="240" spans="2:8">
      <c r="B240" s="5"/>
      <c r="C240" s="5"/>
      <c r="D240" s="5"/>
      <c r="E240" s="5"/>
      <c r="F240" s="5"/>
      <c r="G240" s="5"/>
      <c r="H240" s="5"/>
    </row>
    <row r="241" spans="2:8">
      <c r="B241" s="5"/>
      <c r="C241" s="5"/>
      <c r="D241" s="5"/>
      <c r="E241" s="5"/>
      <c r="F241" s="5"/>
      <c r="G241" s="5"/>
      <c r="H241" s="5"/>
    </row>
    <row r="242" spans="2:8">
      <c r="B242" s="5"/>
      <c r="C242" s="5"/>
      <c r="D242" s="5"/>
      <c r="E242" s="5"/>
      <c r="F242" s="5"/>
      <c r="G242" s="5"/>
      <c r="H242" s="5"/>
    </row>
    <row r="243" spans="2:8">
      <c r="B243" s="5"/>
      <c r="C243" s="5"/>
      <c r="D243" s="5"/>
      <c r="E243" s="5"/>
      <c r="F243" s="5"/>
      <c r="G243" s="5"/>
      <c r="H243" s="5"/>
    </row>
    <row r="244" spans="2:8">
      <c r="B244" s="5"/>
      <c r="C244" s="5"/>
      <c r="D244" s="5"/>
      <c r="E244" s="5"/>
      <c r="F244" s="5"/>
      <c r="G244" s="5"/>
      <c r="H244" s="5"/>
    </row>
    <row r="245" spans="2:8">
      <c r="B245" s="5"/>
      <c r="C245" s="5"/>
      <c r="D245" s="5"/>
      <c r="E245" s="5"/>
      <c r="F245" s="5"/>
      <c r="G245" s="5"/>
      <c r="H245" s="5"/>
    </row>
    <row r="246" spans="2:8">
      <c r="B246" s="5"/>
      <c r="C246" s="5"/>
      <c r="D246" s="5"/>
      <c r="E246" s="5"/>
      <c r="F246" s="5"/>
      <c r="G246" s="5"/>
      <c r="H246" s="5"/>
    </row>
    <row r="247" spans="2:8">
      <c r="B247" s="5"/>
      <c r="C247" s="5"/>
      <c r="D247" s="5"/>
      <c r="E247" s="5"/>
      <c r="F247" s="5"/>
      <c r="G247" s="5"/>
      <c r="H247" s="5"/>
    </row>
    <row r="248" spans="2:8">
      <c r="B248" s="5"/>
      <c r="C248" s="5"/>
      <c r="D248" s="5"/>
      <c r="E248" s="5"/>
      <c r="F248" s="5"/>
      <c r="G248" s="5"/>
      <c r="H248" s="5"/>
    </row>
    <row r="249" spans="2:8">
      <c r="B249" s="5"/>
      <c r="C249" s="5"/>
      <c r="D249" s="5"/>
      <c r="E249" s="5"/>
      <c r="F249" s="5"/>
      <c r="G249" s="5"/>
      <c r="H249" s="5"/>
    </row>
    <row r="250" spans="2:8">
      <c r="B250" s="5"/>
      <c r="C250" s="5"/>
      <c r="D250" s="5"/>
      <c r="E250" s="5"/>
      <c r="F250" s="5"/>
      <c r="G250" s="5"/>
      <c r="H250" s="5"/>
    </row>
    <row r="251" spans="2:8">
      <c r="B251" s="5"/>
      <c r="C251" s="5"/>
      <c r="D251" s="5"/>
      <c r="E251" s="5"/>
      <c r="F251" s="5"/>
      <c r="G251" s="5"/>
      <c r="H251" s="5"/>
    </row>
    <row r="252" spans="2:8">
      <c r="B252" s="5"/>
      <c r="C252" s="5"/>
      <c r="D252" s="5"/>
      <c r="E252" s="5"/>
      <c r="F252" s="5"/>
      <c r="G252" s="5"/>
      <c r="H252" s="5"/>
    </row>
    <row r="253" spans="2:8">
      <c r="B253" s="5"/>
      <c r="C253" s="5"/>
      <c r="D253" s="5"/>
      <c r="E253" s="5"/>
      <c r="F253" s="5"/>
      <c r="G253" s="5"/>
      <c r="H253" s="5"/>
    </row>
    <row r="254" spans="2:8">
      <c r="B254" s="5"/>
      <c r="C254" s="5"/>
      <c r="D254" s="5"/>
      <c r="E254" s="5"/>
      <c r="F254" s="5"/>
      <c r="G254" s="5"/>
      <c r="H254" s="5"/>
    </row>
    <row r="255" spans="2:8">
      <c r="B255" s="5"/>
      <c r="C255" s="5"/>
      <c r="D255" s="5"/>
      <c r="E255" s="5"/>
      <c r="F255" s="5"/>
      <c r="G255" s="5"/>
      <c r="H255" s="5"/>
    </row>
    <row r="256" spans="2:8">
      <c r="B256" s="5"/>
      <c r="C256" s="5"/>
      <c r="D256" s="5"/>
      <c r="E256" s="5"/>
      <c r="F256" s="5"/>
      <c r="G256" s="5"/>
      <c r="H256" s="5"/>
    </row>
    <row r="257" spans="2:8">
      <c r="B257" s="5"/>
      <c r="C257" s="5"/>
      <c r="D257" s="5"/>
      <c r="E257" s="5"/>
      <c r="F257" s="5"/>
      <c r="G257" s="5"/>
      <c r="H257" s="5"/>
    </row>
    <row r="258" spans="2:8">
      <c r="B258" s="5"/>
      <c r="C258" s="5"/>
      <c r="D258" s="5"/>
      <c r="E258" s="5"/>
      <c r="F258" s="5"/>
      <c r="G258" s="5"/>
      <c r="H258" s="5"/>
    </row>
    <row r="259" spans="2:8">
      <c r="B259" s="5"/>
      <c r="C259" s="5"/>
      <c r="D259" s="5"/>
      <c r="E259" s="5"/>
      <c r="F259" s="5"/>
      <c r="G259" s="5"/>
      <c r="H259" s="5"/>
    </row>
    <row r="260" spans="2:8">
      <c r="B260" s="5"/>
      <c r="C260" s="5"/>
      <c r="D260" s="5"/>
      <c r="E260" s="5"/>
      <c r="F260" s="5"/>
      <c r="G260" s="5"/>
      <c r="H260" s="5"/>
    </row>
    <row r="261" spans="2:8">
      <c r="B261" s="5"/>
      <c r="C261" s="5"/>
      <c r="D261" s="5"/>
      <c r="E261" s="5"/>
      <c r="F261" s="5"/>
      <c r="G261" s="5"/>
      <c r="H261" s="5"/>
    </row>
    <row r="262" spans="2:8">
      <c r="B262" s="5"/>
      <c r="C262" s="5"/>
      <c r="D262" s="5"/>
      <c r="E262" s="5"/>
      <c r="F262" s="5"/>
      <c r="G262" s="5"/>
      <c r="H262" s="5"/>
    </row>
    <row r="263" spans="2:8">
      <c r="B263" s="5"/>
      <c r="C263" s="5"/>
      <c r="D263" s="5"/>
      <c r="E263" s="5"/>
      <c r="F263" s="5"/>
      <c r="G263" s="5"/>
      <c r="H263" s="5"/>
    </row>
    <row r="264" spans="2:8">
      <c r="B264" s="5"/>
      <c r="C264" s="5"/>
      <c r="D264" s="5"/>
      <c r="E264" s="5"/>
      <c r="F264" s="5"/>
      <c r="G264" s="5"/>
      <c r="H264" s="5"/>
    </row>
    <row r="265" spans="2:8">
      <c r="B265" s="5"/>
      <c r="C265" s="5"/>
      <c r="D265" s="5"/>
      <c r="E265" s="5"/>
      <c r="F265" s="5"/>
      <c r="G265" s="5"/>
      <c r="H265" s="5"/>
    </row>
    <row r="266" spans="2:8">
      <c r="B266" s="5"/>
      <c r="C266" s="5"/>
      <c r="D266" s="5"/>
      <c r="E266" s="5"/>
      <c r="F266" s="5"/>
      <c r="G266" s="5"/>
      <c r="H266" s="5"/>
    </row>
    <row r="267" spans="2:8">
      <c r="B267" s="5"/>
      <c r="C267" s="5"/>
      <c r="D267" s="5"/>
      <c r="E267" s="5"/>
      <c r="F267" s="5"/>
      <c r="G267" s="5"/>
      <c r="H267" s="5"/>
    </row>
    <row r="268" spans="2:8">
      <c r="B268" s="5"/>
      <c r="C268" s="5"/>
      <c r="D268" s="5"/>
      <c r="E268" s="5"/>
      <c r="F268" s="5"/>
      <c r="G268" s="5"/>
      <c r="H268" s="5"/>
    </row>
    <row r="269" spans="2:8">
      <c r="B269" s="5"/>
      <c r="C269" s="5"/>
      <c r="D269" s="5"/>
      <c r="E269" s="5"/>
      <c r="F269" s="5"/>
      <c r="G269" s="5"/>
      <c r="H269" s="5"/>
    </row>
    <row r="270" spans="2:8">
      <c r="B270" s="5"/>
      <c r="C270" s="5"/>
      <c r="D270" s="5"/>
      <c r="E270" s="5"/>
      <c r="F270" s="5"/>
      <c r="G270" s="5"/>
      <c r="H270" s="5"/>
    </row>
    <row r="271" spans="2:8">
      <c r="B271" s="5"/>
      <c r="C271" s="5"/>
      <c r="D271" s="5"/>
      <c r="E271" s="5"/>
      <c r="F271" s="5"/>
      <c r="G271" s="5"/>
      <c r="H271" s="5"/>
    </row>
    <row r="272" spans="2:8">
      <c r="B272" s="5"/>
      <c r="C272" s="5"/>
      <c r="D272" s="5"/>
      <c r="E272" s="5"/>
      <c r="F272" s="5"/>
      <c r="G272" s="5"/>
      <c r="H272" s="5"/>
    </row>
    <row r="273" spans="2:8">
      <c r="B273" s="5"/>
      <c r="C273" s="5"/>
      <c r="D273" s="5"/>
      <c r="E273" s="5"/>
      <c r="F273" s="5"/>
      <c r="G273" s="5"/>
      <c r="H273" s="5"/>
    </row>
    <row r="274" spans="2:8">
      <c r="B274" s="5"/>
      <c r="C274" s="5"/>
      <c r="D274" s="5"/>
      <c r="E274" s="5"/>
      <c r="F274" s="5"/>
      <c r="G274" s="5"/>
      <c r="H274" s="5"/>
    </row>
    <row r="275" spans="2:8">
      <c r="B275" s="5"/>
      <c r="C275" s="5"/>
      <c r="D275" s="5"/>
      <c r="E275" s="5"/>
      <c r="F275" s="5"/>
      <c r="G275" s="5"/>
      <c r="H275" s="5"/>
    </row>
    <row r="276" spans="2:8">
      <c r="B276" s="5"/>
      <c r="C276" s="5"/>
      <c r="D276" s="5"/>
      <c r="E276" s="5"/>
      <c r="F276" s="5"/>
      <c r="G276" s="5"/>
      <c r="H276" s="5"/>
    </row>
    <row r="277" spans="2:8">
      <c r="B277" s="5"/>
      <c r="C277" s="5"/>
      <c r="D277" s="5"/>
      <c r="E277" s="5"/>
      <c r="F277" s="5"/>
      <c r="G277" s="5"/>
      <c r="H277" s="5"/>
    </row>
    <row r="278" spans="2:8">
      <c r="B278" s="5"/>
      <c r="C278" s="5"/>
      <c r="D278" s="5"/>
      <c r="E278" s="5"/>
      <c r="F278" s="5"/>
      <c r="G278" s="5"/>
      <c r="H278" s="5"/>
    </row>
    <row r="279" spans="2:8">
      <c r="B279" s="5"/>
      <c r="C279" s="5"/>
      <c r="D279" s="5"/>
      <c r="E279" s="5"/>
      <c r="F279" s="5"/>
      <c r="G279" s="5"/>
      <c r="H279" s="5"/>
    </row>
    <row r="280" spans="2:8">
      <c r="B280" s="5"/>
      <c r="C280" s="5"/>
      <c r="D280" s="5"/>
      <c r="E280" s="5"/>
      <c r="F280" s="5"/>
      <c r="G280" s="5"/>
      <c r="H280" s="5"/>
    </row>
    <row r="281" spans="2:8">
      <c r="B281" s="5"/>
      <c r="C281" s="5"/>
      <c r="D281" s="5"/>
      <c r="E281" s="5"/>
      <c r="F281" s="5"/>
      <c r="G281" s="5"/>
      <c r="H281" s="5"/>
    </row>
    <row r="282" spans="2:8">
      <c r="B282" s="5"/>
      <c r="C282" s="5"/>
      <c r="D282" s="5"/>
      <c r="E282" s="5"/>
      <c r="F282" s="5"/>
      <c r="G282" s="5"/>
      <c r="H282" s="5"/>
    </row>
    <row r="283" spans="2:8">
      <c r="B283" s="5"/>
      <c r="C283" s="5"/>
      <c r="D283" s="5"/>
      <c r="E283" s="5"/>
      <c r="F283" s="5"/>
      <c r="G283" s="5"/>
      <c r="H283" s="5"/>
    </row>
    <row r="284" spans="2:8">
      <c r="B284" s="5"/>
      <c r="C284" s="5"/>
      <c r="D284" s="5"/>
      <c r="E284" s="5"/>
      <c r="F284" s="5"/>
      <c r="G284" s="5"/>
      <c r="H284" s="5"/>
    </row>
    <row r="285" spans="2:8">
      <c r="B285" s="5"/>
      <c r="C285" s="5"/>
      <c r="D285" s="5"/>
      <c r="E285" s="5"/>
      <c r="F285" s="5"/>
      <c r="G285" s="5"/>
      <c r="H285" s="5"/>
    </row>
    <row r="286" spans="2:8">
      <c r="B286" s="5"/>
      <c r="C286" s="5"/>
      <c r="D286" s="5"/>
      <c r="E286" s="5"/>
      <c r="F286" s="5"/>
      <c r="G286" s="5"/>
      <c r="H286" s="5"/>
    </row>
    <row r="287" spans="2:8">
      <c r="B287" s="5"/>
      <c r="C287" s="5"/>
      <c r="D287" s="5"/>
      <c r="E287" s="5"/>
      <c r="F287" s="5"/>
      <c r="G287" s="5"/>
      <c r="H287" s="5"/>
    </row>
    <row r="288" spans="2:8">
      <c r="B288" s="5"/>
      <c r="C288" s="5"/>
      <c r="D288" s="5"/>
      <c r="E288" s="5"/>
      <c r="F288" s="5"/>
      <c r="G288" s="5"/>
      <c r="H288" s="5"/>
    </row>
    <row r="289" spans="2:8">
      <c r="B289" s="5"/>
      <c r="C289" s="5"/>
      <c r="D289" s="5"/>
      <c r="E289" s="5"/>
      <c r="F289" s="5"/>
      <c r="G289" s="5"/>
      <c r="H289" s="5"/>
    </row>
    <row r="290" spans="2:8">
      <c r="B290" s="5"/>
      <c r="C290" s="5"/>
      <c r="D290" s="5"/>
      <c r="E290" s="5"/>
      <c r="F290" s="5"/>
      <c r="G290" s="5"/>
      <c r="H290" s="5"/>
    </row>
    <row r="291" spans="2:8">
      <c r="B291" s="5"/>
      <c r="C291" s="5"/>
      <c r="D291" s="5"/>
      <c r="E291" s="5"/>
      <c r="F291" s="5"/>
      <c r="G291" s="5"/>
      <c r="H291" s="5"/>
    </row>
  </sheetData>
  <sheetProtection sheet="1" objects="1" scenarios="1"/>
  <mergeCells count="3">
    <mergeCell ref="B5:H5"/>
    <mergeCell ref="K5:W5"/>
    <mergeCell ref="Y5:AG5"/>
  </mergeCells>
  <dataValidations count="1">
    <dataValidation type="list" allowBlank="1" showInputMessage="1" showErrorMessage="1" sqref="B29:B33" xr:uid="{00000000-0002-0000-0400-000000000000}">
      <formula1>$AE$20:$AE$33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zoomScaleNormal="100" workbookViewId="0">
      <selection activeCell="K23" sqref="K23"/>
    </sheetView>
  </sheetViews>
  <sheetFormatPr defaultColWidth="33.140625" defaultRowHeight="15"/>
  <cols>
    <col min="1" max="1" width="4.85546875" style="57" customWidth="1"/>
    <col min="2" max="2" width="8.42578125" style="57" customWidth="1"/>
    <col min="3" max="3" width="5.85546875" style="57" customWidth="1"/>
    <col min="4" max="4" width="7.140625" style="57" customWidth="1"/>
    <col min="5" max="6" width="5.85546875" style="57" customWidth="1"/>
    <col min="7" max="7" width="9.5703125" style="57" customWidth="1"/>
    <col min="8" max="8" width="8.42578125" style="133" customWidth="1"/>
    <col min="9" max="17" width="5.85546875" style="57" customWidth="1"/>
    <col min="18" max="18" width="6.85546875" style="57" customWidth="1"/>
    <col min="19" max="19" width="6.42578125" style="57" customWidth="1"/>
    <col min="20" max="20" width="5.85546875" style="57" customWidth="1"/>
    <col min="21" max="21" width="7.140625" style="57" customWidth="1"/>
    <col min="22" max="24" width="5.85546875" style="57" customWidth="1"/>
    <col min="25" max="25" width="7.42578125" style="57" customWidth="1"/>
    <col min="26" max="26" width="2.140625" style="57" customWidth="1"/>
    <col min="27" max="27" width="1.85546875" style="57" customWidth="1"/>
    <col min="28" max="28" width="1.5703125" style="57" customWidth="1"/>
    <col min="29" max="29" width="13.42578125" style="57" customWidth="1"/>
    <col min="30" max="16384" width="33.140625" style="57"/>
  </cols>
  <sheetData>
    <row r="1" spans="1:27" ht="19.5" customHeight="1" thickBot="1">
      <c r="A1" s="362" t="s">
        <v>626</v>
      </c>
      <c r="B1" s="363"/>
      <c r="C1" s="363"/>
      <c r="D1" s="363"/>
      <c r="E1" s="363"/>
      <c r="F1" s="363"/>
      <c r="G1" s="363"/>
      <c r="H1" s="363"/>
      <c r="I1" s="363"/>
      <c r="J1" s="363"/>
      <c r="K1" s="363"/>
      <c r="L1" s="363"/>
      <c r="M1" s="363"/>
      <c r="N1" s="363"/>
      <c r="O1" s="363"/>
      <c r="P1" s="363"/>
      <c r="Q1" s="363"/>
      <c r="R1" s="363"/>
      <c r="S1" s="363"/>
      <c r="T1" s="363"/>
      <c r="U1" s="363"/>
      <c r="V1" s="363"/>
      <c r="W1" s="363"/>
      <c r="X1" s="363"/>
      <c r="Y1" s="364"/>
      <c r="Z1" s="56"/>
    </row>
    <row r="2" spans="1:27" ht="19.5" customHeight="1">
      <c r="A2" s="58" t="s">
        <v>548</v>
      </c>
      <c r="B2" s="59" t="s">
        <v>549</v>
      </c>
      <c r="C2" s="365" t="s">
        <v>550</v>
      </c>
      <c r="D2" s="365"/>
      <c r="E2" s="365"/>
      <c r="F2" s="59" t="s">
        <v>551</v>
      </c>
      <c r="G2" s="59" t="s">
        <v>552</v>
      </c>
      <c r="H2" s="60" t="s">
        <v>553</v>
      </c>
      <c r="I2" s="61" t="s">
        <v>554</v>
      </c>
      <c r="J2" s="62"/>
      <c r="K2" s="62"/>
      <c r="L2" s="366"/>
      <c r="M2" s="366"/>
      <c r="N2" s="366"/>
      <c r="O2" s="366"/>
      <c r="P2" s="366"/>
      <c r="Q2" s="366"/>
      <c r="R2" s="366"/>
      <c r="S2" s="366"/>
      <c r="T2" s="367"/>
      <c r="U2" s="61" t="s">
        <v>555</v>
      </c>
      <c r="V2" s="62"/>
      <c r="W2" s="63">
        <v>1</v>
      </c>
      <c r="X2" s="64" t="s">
        <v>556</v>
      </c>
      <c r="Y2" s="65">
        <v>1</v>
      </c>
      <c r="Z2" s="56"/>
    </row>
    <row r="3" spans="1:27" ht="19.5" customHeight="1">
      <c r="A3" s="66"/>
      <c r="B3" s="67"/>
      <c r="C3" s="368" t="s">
        <v>557</v>
      </c>
      <c r="D3" s="369"/>
      <c r="E3" s="370"/>
      <c r="F3" s="68"/>
      <c r="G3" s="68"/>
      <c r="H3" s="69"/>
      <c r="I3" s="70" t="s">
        <v>558</v>
      </c>
      <c r="J3" s="71"/>
      <c r="K3" s="71"/>
      <c r="L3" s="349"/>
      <c r="M3" s="349"/>
      <c r="N3" s="349"/>
      <c r="O3" s="349"/>
      <c r="P3" s="349"/>
      <c r="Q3" s="349"/>
      <c r="R3" s="349"/>
      <c r="S3" s="349"/>
      <c r="T3" s="350"/>
      <c r="U3" s="70" t="s">
        <v>150</v>
      </c>
      <c r="V3" s="72"/>
      <c r="W3" s="72"/>
      <c r="X3" s="72"/>
      <c r="Y3" s="73"/>
      <c r="Z3" s="56"/>
    </row>
    <row r="4" spans="1:27" ht="19.5" customHeight="1">
      <c r="A4" s="74"/>
      <c r="B4" s="67"/>
      <c r="C4" s="357"/>
      <c r="D4" s="358"/>
      <c r="E4" s="359"/>
      <c r="F4" s="75"/>
      <c r="G4" s="75"/>
      <c r="H4" s="76"/>
      <c r="I4" s="70" t="s">
        <v>559</v>
      </c>
      <c r="J4" s="71"/>
      <c r="K4" s="71"/>
      <c r="L4" s="360"/>
      <c r="M4" s="360"/>
      <c r="N4" s="360"/>
      <c r="O4" s="360"/>
      <c r="P4" s="360"/>
      <c r="Q4" s="360"/>
      <c r="R4" s="360"/>
      <c r="S4" s="360"/>
      <c r="T4" s="361"/>
      <c r="U4" s="70" t="s">
        <v>1</v>
      </c>
      <c r="V4" s="77"/>
      <c r="W4" s="77"/>
      <c r="X4" s="77"/>
      <c r="Y4" s="78"/>
      <c r="Z4" s="56"/>
    </row>
    <row r="5" spans="1:27" ht="19.5" customHeight="1">
      <c r="A5" s="79"/>
      <c r="B5" s="80"/>
      <c r="C5" s="348"/>
      <c r="D5" s="348"/>
      <c r="E5" s="348"/>
      <c r="F5" s="81"/>
      <c r="G5" s="81"/>
      <c r="H5" s="82"/>
      <c r="I5" s="70" t="s">
        <v>560</v>
      </c>
      <c r="J5" s="71"/>
      <c r="K5" s="71"/>
      <c r="L5" s="349" t="s">
        <v>490</v>
      </c>
      <c r="M5" s="349"/>
      <c r="N5" s="349"/>
      <c r="O5" s="349"/>
      <c r="P5" s="349"/>
      <c r="Q5" s="349"/>
      <c r="R5" s="349"/>
      <c r="S5" s="349"/>
      <c r="T5" s="350"/>
      <c r="U5" s="70" t="s">
        <v>0</v>
      </c>
      <c r="V5" s="77" t="s">
        <v>229</v>
      </c>
      <c r="W5" s="77"/>
      <c r="X5" s="77"/>
      <c r="Y5" s="78"/>
      <c r="Z5" s="56"/>
    </row>
    <row r="6" spans="1:27" ht="19.5" customHeight="1">
      <c r="A6" s="83"/>
      <c r="B6" s="84"/>
      <c r="C6" s="351"/>
      <c r="D6" s="351"/>
      <c r="E6" s="351"/>
      <c r="F6" s="85"/>
      <c r="G6" s="85"/>
      <c r="H6" s="86"/>
      <c r="I6" s="70" t="s">
        <v>561</v>
      </c>
      <c r="J6" s="71"/>
      <c r="K6" s="71"/>
      <c r="L6" s="352"/>
      <c r="M6" s="352"/>
      <c r="N6" s="352"/>
      <c r="O6" s="352"/>
      <c r="P6" s="352"/>
      <c r="Q6" s="352"/>
      <c r="R6" s="352"/>
      <c r="S6" s="352"/>
      <c r="T6" s="353"/>
      <c r="U6" s="70" t="s">
        <v>107</v>
      </c>
      <c r="V6" s="71"/>
      <c r="W6" s="77" t="s">
        <v>628</v>
      </c>
      <c r="X6" s="77"/>
      <c r="Y6" s="78"/>
      <c r="Z6" s="56"/>
    </row>
    <row r="7" spans="1:27" ht="19.5" customHeight="1" thickBot="1">
      <c r="A7" s="87"/>
      <c r="B7" s="88"/>
      <c r="C7" s="354"/>
      <c r="D7" s="354"/>
      <c r="E7" s="354"/>
      <c r="F7" s="89"/>
      <c r="G7" s="89"/>
      <c r="H7" s="90"/>
      <c r="I7" s="91" t="s">
        <v>562</v>
      </c>
      <c r="J7" s="92"/>
      <c r="K7" s="92"/>
      <c r="L7" s="355"/>
      <c r="M7" s="355"/>
      <c r="N7" s="355"/>
      <c r="O7" s="355"/>
      <c r="P7" s="355"/>
      <c r="Q7" s="355"/>
      <c r="R7" s="355"/>
      <c r="S7" s="355"/>
      <c r="T7" s="356"/>
      <c r="U7" s="91"/>
      <c r="V7" s="92"/>
      <c r="W7" s="92"/>
      <c r="X7" s="92"/>
      <c r="Y7" s="93"/>
      <c r="Z7" s="56"/>
    </row>
    <row r="8" spans="1:27" ht="19.5" customHeight="1">
      <c r="A8" s="343" t="s">
        <v>563</v>
      </c>
      <c r="B8" s="344"/>
      <c r="C8" s="344"/>
      <c r="D8" s="344"/>
      <c r="E8" s="344"/>
      <c r="F8" s="344"/>
      <c r="G8" s="345"/>
      <c r="H8" s="346"/>
      <c r="I8" s="344"/>
      <c r="J8" s="344"/>
      <c r="K8" s="344"/>
      <c r="L8" s="344"/>
      <c r="M8" s="344"/>
      <c r="N8" s="344"/>
      <c r="O8" s="344"/>
      <c r="P8" s="344"/>
      <c r="Q8" s="344"/>
      <c r="R8" s="344"/>
      <c r="S8" s="344"/>
      <c r="T8" s="344"/>
      <c r="U8" s="344"/>
      <c r="V8" s="344"/>
      <c r="W8" s="344"/>
      <c r="X8" s="344"/>
      <c r="Y8" s="347"/>
      <c r="Z8" s="148"/>
      <c r="AA8" s="94"/>
    </row>
    <row r="9" spans="1:27" ht="19.5" customHeight="1">
      <c r="A9" s="340" t="s">
        <v>564</v>
      </c>
      <c r="B9" s="341"/>
      <c r="C9" s="341"/>
      <c r="D9" s="341"/>
      <c r="E9" s="341"/>
      <c r="F9" s="341"/>
      <c r="G9" s="342"/>
      <c r="H9" s="314" t="s">
        <v>565</v>
      </c>
      <c r="I9" s="315"/>
      <c r="J9" s="315"/>
      <c r="K9" s="315"/>
      <c r="L9" s="316"/>
      <c r="M9" s="95">
        <v>1</v>
      </c>
      <c r="N9" s="314" t="s">
        <v>566</v>
      </c>
      <c r="O9" s="315"/>
      <c r="P9" s="315"/>
      <c r="Q9" s="315"/>
      <c r="R9" s="316"/>
      <c r="S9" s="95" t="s">
        <v>495</v>
      </c>
      <c r="T9" s="314" t="s">
        <v>567</v>
      </c>
      <c r="U9" s="315"/>
      <c r="V9" s="315"/>
      <c r="W9" s="316"/>
      <c r="X9" s="317"/>
      <c r="Y9" s="318"/>
      <c r="Z9" s="148"/>
      <c r="AA9" s="94"/>
    </row>
    <row r="10" spans="1:27" ht="19.5" customHeight="1">
      <c r="A10" s="340" t="s">
        <v>568</v>
      </c>
      <c r="B10" s="341"/>
      <c r="C10" s="341"/>
      <c r="D10" s="341"/>
      <c r="E10" s="341"/>
      <c r="F10" s="341"/>
      <c r="G10" s="342"/>
      <c r="H10" s="314" t="s">
        <v>569</v>
      </c>
      <c r="I10" s="315"/>
      <c r="J10" s="315"/>
      <c r="K10" s="315"/>
      <c r="L10" s="316"/>
      <c r="M10" s="95" t="s">
        <v>495</v>
      </c>
      <c r="N10" s="314" t="s">
        <v>570</v>
      </c>
      <c r="O10" s="315"/>
      <c r="P10" s="315"/>
      <c r="Q10" s="315"/>
      <c r="R10" s="316"/>
      <c r="S10" s="95"/>
      <c r="T10" s="314" t="s">
        <v>571</v>
      </c>
      <c r="U10" s="315"/>
      <c r="V10" s="315"/>
      <c r="W10" s="316"/>
      <c r="X10" s="317">
        <v>110</v>
      </c>
      <c r="Y10" s="318"/>
      <c r="Z10" s="148"/>
      <c r="AA10" s="94"/>
    </row>
    <row r="11" spans="1:27" ht="19.5" customHeight="1">
      <c r="A11" s="340" t="s">
        <v>572</v>
      </c>
      <c r="B11" s="341"/>
      <c r="C11" s="341"/>
      <c r="D11" s="341"/>
      <c r="E11" s="341"/>
      <c r="F11" s="341"/>
      <c r="G11" s="342"/>
      <c r="H11" s="314" t="s">
        <v>573</v>
      </c>
      <c r="I11" s="315"/>
      <c r="J11" s="315"/>
      <c r="K11" s="315"/>
      <c r="L11" s="316"/>
      <c r="M11" s="95"/>
      <c r="N11" s="314" t="s">
        <v>574</v>
      </c>
      <c r="O11" s="315"/>
      <c r="P11" s="315"/>
      <c r="Q11" s="315"/>
      <c r="R11" s="316"/>
      <c r="S11" s="95">
        <v>-2</v>
      </c>
      <c r="T11" s="314" t="s">
        <v>575</v>
      </c>
      <c r="U11" s="315"/>
      <c r="V11" s="315"/>
      <c r="W11" s="316"/>
      <c r="X11" s="317">
        <v>92</v>
      </c>
      <c r="Y11" s="318"/>
      <c r="Z11" s="148"/>
      <c r="AA11" s="94"/>
    </row>
    <row r="12" spans="1:27" ht="19.5" customHeight="1">
      <c r="A12" s="340" t="s">
        <v>576</v>
      </c>
      <c r="B12" s="341"/>
      <c r="C12" s="341"/>
      <c r="D12" s="341"/>
      <c r="E12" s="341"/>
      <c r="F12" s="341"/>
      <c r="G12" s="342"/>
      <c r="H12" s="314" t="s">
        <v>577</v>
      </c>
      <c r="I12" s="315"/>
      <c r="J12" s="315"/>
      <c r="K12" s="315"/>
      <c r="L12" s="316"/>
      <c r="M12" s="95">
        <v>1</v>
      </c>
      <c r="N12" s="314" t="s">
        <v>578</v>
      </c>
      <c r="O12" s="315"/>
      <c r="P12" s="315"/>
      <c r="Q12" s="315"/>
      <c r="R12" s="316"/>
      <c r="S12" s="95">
        <v>2</v>
      </c>
      <c r="T12" s="314" t="s">
        <v>579</v>
      </c>
      <c r="U12" s="315"/>
      <c r="V12" s="315"/>
      <c r="W12" s="316"/>
      <c r="X12" s="317" t="s">
        <v>580</v>
      </c>
      <c r="Y12" s="318"/>
      <c r="Z12" s="148"/>
      <c r="AA12" s="94"/>
    </row>
    <row r="13" spans="1:27" ht="19.5" customHeight="1">
      <c r="A13" s="329" t="s">
        <v>581</v>
      </c>
      <c r="B13" s="330"/>
      <c r="C13" s="330"/>
      <c r="D13" s="330"/>
      <c r="E13" s="330"/>
      <c r="F13" s="330"/>
      <c r="G13" s="331"/>
      <c r="H13" s="332" t="s">
        <v>582</v>
      </c>
      <c r="I13" s="333"/>
      <c r="J13" s="333"/>
      <c r="K13" s="333"/>
      <c r="L13" s="333"/>
      <c r="M13" s="333"/>
      <c r="N13" s="333"/>
      <c r="O13" s="333"/>
      <c r="P13" s="333"/>
      <c r="Q13" s="333"/>
      <c r="R13" s="333"/>
      <c r="S13" s="334"/>
      <c r="T13" s="335" t="s">
        <v>583</v>
      </c>
      <c r="U13" s="336"/>
      <c r="V13" s="336"/>
      <c r="W13" s="337"/>
      <c r="X13" s="338"/>
      <c r="Y13" s="339"/>
      <c r="Z13" s="148"/>
      <c r="AA13" s="94"/>
    </row>
    <row r="14" spans="1:27" ht="19.5" customHeight="1" thickBot="1">
      <c r="A14" s="320" t="s">
        <v>584</v>
      </c>
      <c r="B14" s="321"/>
      <c r="C14" s="321"/>
      <c r="D14" s="321"/>
      <c r="E14" s="321"/>
      <c r="F14" s="321"/>
      <c r="G14" s="322"/>
      <c r="H14" s="323"/>
      <c r="I14" s="324"/>
      <c r="J14" s="323" t="s">
        <v>585</v>
      </c>
      <c r="K14" s="325"/>
      <c r="L14" s="325"/>
      <c r="M14" s="324"/>
      <c r="N14" s="323" t="s">
        <v>586</v>
      </c>
      <c r="O14" s="325"/>
      <c r="P14" s="325"/>
      <c r="Q14" s="325"/>
      <c r="R14" s="325"/>
      <c r="S14" s="325"/>
      <c r="T14" s="325"/>
      <c r="U14" s="325"/>
      <c r="V14" s="325"/>
      <c r="W14" s="325"/>
      <c r="X14" s="325"/>
      <c r="Y14" s="326"/>
      <c r="Z14" s="148"/>
      <c r="AA14" s="94"/>
    </row>
    <row r="15" spans="1:27" ht="19.5" customHeight="1">
      <c r="A15" s="96"/>
      <c r="B15" s="94"/>
      <c r="C15" s="94"/>
      <c r="D15" s="97"/>
      <c r="E15" s="97"/>
      <c r="F15" s="97"/>
      <c r="G15" s="97"/>
      <c r="H15" s="97"/>
      <c r="I15" s="97"/>
      <c r="J15" s="97"/>
      <c r="K15" s="97"/>
      <c r="L15" s="97"/>
      <c r="M15" s="97"/>
      <c r="N15" s="98"/>
      <c r="O15" s="97"/>
      <c r="P15" s="97"/>
      <c r="Q15" s="97"/>
      <c r="R15" s="97"/>
      <c r="S15" s="97"/>
      <c r="T15" s="97"/>
      <c r="U15" s="97"/>
      <c r="V15" s="97"/>
      <c r="W15" s="97"/>
      <c r="X15" s="97"/>
      <c r="Y15" s="99"/>
      <c r="Z15" s="108"/>
      <c r="AA15" s="94"/>
    </row>
    <row r="16" spans="1:27" ht="19.5" customHeight="1">
      <c r="A16" s="96"/>
      <c r="B16" s="100" t="s">
        <v>587</v>
      </c>
      <c r="C16" s="101" t="s">
        <v>588</v>
      </c>
      <c r="D16" s="97"/>
      <c r="E16" s="97"/>
      <c r="F16" s="97"/>
      <c r="G16" s="97"/>
      <c r="H16" s="102">
        <f>J16*60</f>
        <v>205200</v>
      </c>
      <c r="I16" s="97"/>
      <c r="J16" s="103">
        <v>3420</v>
      </c>
      <c r="K16" s="101" t="s">
        <v>589</v>
      </c>
      <c r="L16" s="97"/>
      <c r="M16" s="97"/>
      <c r="N16" s="98"/>
      <c r="O16" s="101" t="s">
        <v>590</v>
      </c>
      <c r="P16" s="94"/>
      <c r="Q16" s="94"/>
      <c r="R16" s="94"/>
      <c r="S16" s="103">
        <v>14.6</v>
      </c>
      <c r="T16" s="97" t="s">
        <v>591</v>
      </c>
      <c r="U16" s="97"/>
      <c r="V16" s="97"/>
      <c r="W16" s="97"/>
      <c r="X16" s="97"/>
      <c r="Y16" s="99"/>
      <c r="Z16" s="108"/>
      <c r="AA16" s="94"/>
    </row>
    <row r="17" spans="1:30" ht="19.5" customHeight="1">
      <c r="A17" s="96"/>
      <c r="B17" s="100" t="s">
        <v>592</v>
      </c>
      <c r="C17" s="101" t="s">
        <v>112</v>
      </c>
      <c r="D17" s="97"/>
      <c r="E17" s="97"/>
      <c r="F17" s="97"/>
      <c r="G17" s="97"/>
      <c r="H17" s="102">
        <v>0.57999999999999996</v>
      </c>
      <c r="I17" s="97"/>
      <c r="J17" s="101" t="s">
        <v>593</v>
      </c>
      <c r="K17" s="97"/>
      <c r="L17" s="97"/>
      <c r="M17" s="97"/>
      <c r="N17" s="98"/>
      <c r="O17" s="101" t="s">
        <v>594</v>
      </c>
      <c r="P17" s="97"/>
      <c r="Q17" s="97"/>
      <c r="R17" s="97"/>
      <c r="S17" s="103">
        <v>1383</v>
      </c>
      <c r="T17" s="97" t="s">
        <v>589</v>
      </c>
      <c r="U17" s="97"/>
      <c r="V17" s="97"/>
      <c r="W17" s="97"/>
      <c r="X17" s="97"/>
      <c r="Y17" s="99"/>
      <c r="Z17" s="108"/>
      <c r="AA17" s="94"/>
    </row>
    <row r="18" spans="1:30" ht="19.5" customHeight="1">
      <c r="A18" s="96"/>
      <c r="B18" s="100" t="s">
        <v>595</v>
      </c>
      <c r="C18" s="327" t="s">
        <v>622</v>
      </c>
      <c r="D18" s="327"/>
      <c r="E18" s="327"/>
      <c r="F18" s="327"/>
      <c r="G18" s="327"/>
      <c r="H18" s="102">
        <f>460+J18</f>
        <v>580</v>
      </c>
      <c r="I18" s="97"/>
      <c r="J18" s="103">
        <v>120</v>
      </c>
      <c r="K18" s="101" t="s">
        <v>596</v>
      </c>
      <c r="L18" s="97"/>
      <c r="M18" s="97"/>
      <c r="N18" s="98"/>
      <c r="O18" s="97"/>
      <c r="P18" s="97"/>
      <c r="Q18" s="104"/>
      <c r="R18" s="105"/>
      <c r="S18" s="106"/>
      <c r="T18" s="106"/>
      <c r="U18" s="107"/>
      <c r="V18" s="106"/>
      <c r="W18" s="94"/>
      <c r="X18" s="106"/>
      <c r="Y18" s="149"/>
      <c r="Z18" s="108"/>
      <c r="AA18" s="94"/>
    </row>
    <row r="19" spans="1:30" ht="19.5" customHeight="1" thickBot="1">
      <c r="A19" s="96"/>
      <c r="B19" s="100" t="s">
        <v>597</v>
      </c>
      <c r="C19" s="101" t="s">
        <v>598</v>
      </c>
      <c r="D19" s="97"/>
      <c r="E19" s="97"/>
      <c r="F19" s="97"/>
      <c r="G19" s="97"/>
      <c r="H19" s="102">
        <f>J19-L19</f>
        <v>8</v>
      </c>
      <c r="I19" s="97"/>
      <c r="J19" s="103">
        <v>944</v>
      </c>
      <c r="K19" s="97" t="s">
        <v>599</v>
      </c>
      <c r="L19" s="103">
        <v>936</v>
      </c>
      <c r="M19" s="97" t="s">
        <v>600</v>
      </c>
      <c r="N19" s="101"/>
      <c r="O19" s="94"/>
      <c r="P19" s="94"/>
      <c r="Q19" s="94"/>
      <c r="R19" s="94"/>
      <c r="S19" s="106"/>
      <c r="T19" s="107"/>
      <c r="U19" s="107"/>
      <c r="V19" s="107"/>
      <c r="W19" s="107"/>
      <c r="X19" s="106"/>
      <c r="Y19" s="149"/>
      <c r="Z19" s="108"/>
      <c r="AA19" s="94"/>
      <c r="AC19" s="109">
        <f>H16/963*((H17*H18)/(H19*(H20+H21)))^0.5</f>
        <v>31.623385081404876</v>
      </c>
    </row>
    <row r="20" spans="1:30" ht="19.5" customHeight="1">
      <c r="A20" s="96"/>
      <c r="B20" s="100" t="s">
        <v>623</v>
      </c>
      <c r="C20" s="101" t="s">
        <v>601</v>
      </c>
      <c r="D20" s="97"/>
      <c r="E20" s="97"/>
      <c r="F20" s="97"/>
      <c r="G20" s="97"/>
      <c r="H20" s="102">
        <f>J19+S16</f>
        <v>958.6</v>
      </c>
      <c r="I20" s="97"/>
      <c r="J20" s="110">
        <f>0.5*H20</f>
        <v>479.3</v>
      </c>
      <c r="K20" s="111" t="s">
        <v>602</v>
      </c>
      <c r="L20" s="97"/>
      <c r="M20" s="97"/>
      <c r="N20" s="98"/>
      <c r="O20" s="112" t="s">
        <v>603</v>
      </c>
      <c r="P20" s="113"/>
      <c r="Q20" s="114"/>
      <c r="R20" s="115"/>
      <c r="S20" s="106"/>
      <c r="T20" s="104"/>
      <c r="U20" s="112" t="s">
        <v>604</v>
      </c>
      <c r="V20" s="113"/>
      <c r="W20" s="114"/>
      <c r="X20" s="115"/>
      <c r="Y20" s="149"/>
      <c r="Z20" s="108"/>
      <c r="AA20" s="94"/>
      <c r="AC20" s="116"/>
    </row>
    <row r="21" spans="1:30" ht="19.5" customHeight="1">
      <c r="A21" s="96"/>
      <c r="B21" s="100" t="s">
        <v>624</v>
      </c>
      <c r="C21" s="101" t="s">
        <v>605</v>
      </c>
      <c r="D21" s="97"/>
      <c r="E21" s="97"/>
      <c r="F21" s="97"/>
      <c r="G21" s="97"/>
      <c r="H21" s="102">
        <f>L19+S16</f>
        <v>950.6</v>
      </c>
      <c r="I21" s="97"/>
      <c r="J21" s="117"/>
      <c r="K21" s="111"/>
      <c r="L21" s="97"/>
      <c r="M21" s="97"/>
      <c r="N21" s="98"/>
      <c r="O21" s="118">
        <v>3420</v>
      </c>
      <c r="P21" s="101" t="s">
        <v>606</v>
      </c>
      <c r="Q21" s="97"/>
      <c r="R21" s="99"/>
      <c r="S21" s="106"/>
      <c r="T21" s="106"/>
      <c r="U21" s="118"/>
      <c r="V21" s="101" t="s">
        <v>606</v>
      </c>
      <c r="W21" s="97"/>
      <c r="X21" s="99"/>
      <c r="Y21" s="150"/>
      <c r="Z21" s="108"/>
      <c r="AA21" s="94"/>
      <c r="AC21" s="116"/>
    </row>
    <row r="22" spans="1:30" ht="19.5" customHeight="1">
      <c r="A22" s="96"/>
      <c r="B22" s="100" t="s">
        <v>607</v>
      </c>
      <c r="C22" s="101" t="s">
        <v>608</v>
      </c>
      <c r="D22" s="97"/>
      <c r="E22" s="97"/>
      <c r="F22" s="97"/>
      <c r="G22" s="97"/>
      <c r="H22" s="119">
        <v>0.8</v>
      </c>
      <c r="I22" s="97"/>
      <c r="J22" s="101" t="s">
        <v>609</v>
      </c>
      <c r="K22" s="97"/>
      <c r="L22" s="97"/>
      <c r="M22" s="97"/>
      <c r="N22" s="98"/>
      <c r="O22" s="120">
        <v>120</v>
      </c>
      <c r="P22" s="101" t="s">
        <v>610</v>
      </c>
      <c r="Q22" s="97"/>
      <c r="R22" s="99"/>
      <c r="S22" s="106"/>
      <c r="T22" s="106"/>
      <c r="U22" s="120"/>
      <c r="V22" s="101" t="s">
        <v>610</v>
      </c>
      <c r="W22" s="97"/>
      <c r="X22" s="99"/>
      <c r="Y22" s="150"/>
      <c r="Z22" s="108"/>
      <c r="AA22" s="94"/>
      <c r="AC22" s="116"/>
    </row>
    <row r="23" spans="1:30" ht="19.5" customHeight="1">
      <c r="A23" s="96"/>
      <c r="B23" s="100"/>
      <c r="C23" s="101"/>
      <c r="D23" s="121"/>
      <c r="E23" s="121"/>
      <c r="F23" s="121"/>
      <c r="G23" s="121"/>
      <c r="H23" s="122"/>
      <c r="I23" s="121"/>
      <c r="J23" s="101"/>
      <c r="K23" s="121"/>
      <c r="L23" s="121"/>
      <c r="M23" s="121"/>
      <c r="N23" s="123"/>
      <c r="O23" s="118">
        <v>944</v>
      </c>
      <c r="P23" s="101" t="s">
        <v>611</v>
      </c>
      <c r="Q23" s="97"/>
      <c r="R23" s="99"/>
      <c r="S23" s="106"/>
      <c r="T23" s="106"/>
      <c r="U23" s="118"/>
      <c r="V23" s="101" t="s">
        <v>611</v>
      </c>
      <c r="W23" s="97"/>
      <c r="X23" s="99"/>
      <c r="Y23" s="150"/>
      <c r="Z23" s="108"/>
      <c r="AA23" s="94"/>
      <c r="AC23" s="116"/>
    </row>
    <row r="24" spans="1:30" ht="19.5" customHeight="1">
      <c r="A24" s="96"/>
      <c r="B24" s="94" t="s">
        <v>612</v>
      </c>
      <c r="C24" s="94"/>
      <c r="D24" s="94"/>
      <c r="E24" s="94"/>
      <c r="F24" s="121"/>
      <c r="G24" s="121"/>
      <c r="H24" s="328" t="str">
        <f>IF(H19&gt;J20, "CHOKED", "NORMAL")</f>
        <v>NORMAL</v>
      </c>
      <c r="I24" s="328"/>
      <c r="J24" s="101"/>
      <c r="K24" s="121"/>
      <c r="L24" s="121"/>
      <c r="M24" s="121"/>
      <c r="N24" s="123"/>
      <c r="O24" s="120">
        <v>936</v>
      </c>
      <c r="P24" s="101" t="s">
        <v>613</v>
      </c>
      <c r="Q24" s="97"/>
      <c r="R24" s="99"/>
      <c r="S24" s="94"/>
      <c r="T24" s="106"/>
      <c r="U24" s="120"/>
      <c r="V24" s="101" t="s">
        <v>613</v>
      </c>
      <c r="W24" s="97"/>
      <c r="X24" s="99"/>
      <c r="Y24" s="151"/>
      <c r="Z24" s="108"/>
      <c r="AA24" s="94"/>
      <c r="AC24" s="116"/>
    </row>
    <row r="25" spans="1:30" ht="19.5" customHeight="1">
      <c r="A25" s="96"/>
      <c r="B25" s="100"/>
      <c r="C25" s="101"/>
      <c r="D25" s="121"/>
      <c r="E25" s="121"/>
      <c r="F25" s="121"/>
      <c r="G25" s="121"/>
      <c r="H25" s="122"/>
      <c r="I25" s="121"/>
      <c r="J25" s="121"/>
      <c r="K25" s="121"/>
      <c r="L25" s="121"/>
      <c r="M25" s="121"/>
      <c r="N25" s="123"/>
      <c r="O25" s="124">
        <v>31.62</v>
      </c>
      <c r="P25" s="125" t="s">
        <v>614</v>
      </c>
      <c r="Q25" s="97"/>
      <c r="R25" s="99"/>
      <c r="S25" s="94"/>
      <c r="T25" s="126"/>
      <c r="U25" s="124"/>
      <c r="V25" s="125" t="s">
        <v>614</v>
      </c>
      <c r="W25" s="97"/>
      <c r="X25" s="99"/>
      <c r="Y25" s="151"/>
      <c r="Z25" s="108"/>
      <c r="AA25" s="94"/>
      <c r="AC25" s="116"/>
    </row>
    <row r="26" spans="1:30" ht="19.5" customHeight="1" thickBot="1">
      <c r="A26" s="96"/>
      <c r="B26" s="127" t="s">
        <v>625</v>
      </c>
      <c r="C26" s="101"/>
      <c r="D26" s="121"/>
      <c r="E26" s="121"/>
      <c r="F26" s="121"/>
      <c r="G26" s="121"/>
      <c r="H26" s="97"/>
      <c r="I26" s="121"/>
      <c r="J26" s="121"/>
      <c r="K26" s="121"/>
      <c r="L26" s="121"/>
      <c r="M26" s="121"/>
      <c r="N26" s="123"/>
      <c r="O26" s="128" t="s">
        <v>615</v>
      </c>
      <c r="P26" s="129"/>
      <c r="Q26" s="130"/>
      <c r="R26" s="131"/>
      <c r="S26" s="94"/>
      <c r="T26" s="132"/>
      <c r="U26" s="128" t="s">
        <v>615</v>
      </c>
      <c r="V26" s="129"/>
      <c r="W26" s="130"/>
      <c r="X26" s="131"/>
      <c r="Y26" s="151"/>
      <c r="Z26" s="108"/>
      <c r="AA26" s="94"/>
      <c r="AC26" s="116"/>
    </row>
    <row r="27" spans="1:30" ht="19.5" customHeight="1">
      <c r="A27" s="96"/>
      <c r="B27" s="152" t="s">
        <v>616</v>
      </c>
      <c r="C27" s="94"/>
      <c r="D27" s="94"/>
      <c r="E27" s="94"/>
      <c r="F27" s="94"/>
      <c r="G27" s="94"/>
      <c r="H27" s="153"/>
      <c r="I27" s="94"/>
      <c r="J27" s="121"/>
      <c r="K27" s="121"/>
      <c r="L27" s="121"/>
      <c r="M27" s="121"/>
      <c r="N27" s="123"/>
      <c r="O27" s="97"/>
      <c r="P27" s="97"/>
      <c r="Q27" s="106"/>
      <c r="R27" s="106"/>
      <c r="S27" s="106"/>
      <c r="T27" s="106"/>
      <c r="U27" s="106"/>
      <c r="V27" s="106"/>
      <c r="W27" s="106"/>
      <c r="X27" s="105"/>
      <c r="Y27" s="150"/>
      <c r="Z27" s="108"/>
      <c r="AA27" s="94"/>
      <c r="AC27" s="116"/>
    </row>
    <row r="28" spans="1:30" ht="20.100000000000001" customHeight="1">
      <c r="A28" s="96"/>
      <c r="B28" s="94"/>
      <c r="C28" s="94"/>
      <c r="D28" s="94"/>
      <c r="E28" s="94"/>
      <c r="F28" s="94"/>
      <c r="G28" s="94"/>
      <c r="H28" s="153"/>
      <c r="I28" s="94"/>
      <c r="J28" s="94"/>
      <c r="K28" s="94"/>
      <c r="L28" s="94"/>
      <c r="M28" s="121"/>
      <c r="N28" s="123"/>
      <c r="O28" s="97"/>
      <c r="P28" s="97"/>
      <c r="Q28" s="104"/>
      <c r="R28" s="105"/>
      <c r="S28" s="106"/>
      <c r="T28" s="106"/>
      <c r="U28" s="107"/>
      <c r="V28" s="104"/>
      <c r="W28" s="106"/>
      <c r="X28" s="106"/>
      <c r="Y28" s="149"/>
      <c r="Z28" s="108"/>
      <c r="AA28" s="94"/>
      <c r="AC28" s="116"/>
    </row>
    <row r="29" spans="1:30" ht="20.100000000000001" customHeight="1">
      <c r="A29" s="96"/>
      <c r="B29" s="134" t="s">
        <v>617</v>
      </c>
      <c r="C29" s="94"/>
      <c r="D29" s="319">
        <f>IF(H19&gt;J20, AC29, AC19)</f>
        <v>31.623385081404876</v>
      </c>
      <c r="E29" s="319"/>
      <c r="F29" s="135"/>
      <c r="G29" s="101" t="s">
        <v>618</v>
      </c>
      <c r="H29" s="97"/>
      <c r="I29" s="121"/>
      <c r="J29" s="121"/>
      <c r="K29" s="94"/>
      <c r="L29" s="94"/>
      <c r="M29" s="100"/>
      <c r="N29" s="94"/>
      <c r="O29" s="121"/>
      <c r="P29" s="121"/>
      <c r="Q29" s="106"/>
      <c r="R29" s="136"/>
      <c r="S29" s="106"/>
      <c r="T29" s="106"/>
      <c r="U29" s="106"/>
      <c r="V29" s="106"/>
      <c r="W29" s="136"/>
      <c r="X29" s="106"/>
      <c r="Y29" s="149"/>
      <c r="Z29" s="108"/>
      <c r="AA29" s="94"/>
      <c r="AC29" s="109">
        <f>H16*(H17*H18)^0.5/750/H20</f>
        <v>5.2348791710494451</v>
      </c>
      <c r="AD29" s="137"/>
    </row>
    <row r="30" spans="1:30" ht="20.100000000000001" customHeight="1">
      <c r="A30" s="96"/>
      <c r="B30" s="134"/>
      <c r="C30" s="94"/>
      <c r="D30" s="94"/>
      <c r="E30" s="109"/>
      <c r="F30" s="135"/>
      <c r="G30" s="101"/>
      <c r="H30" s="97"/>
      <c r="I30" s="121"/>
      <c r="J30" s="121"/>
      <c r="K30" s="109"/>
      <c r="L30" s="97"/>
      <c r="M30" s="100"/>
      <c r="N30" s="94"/>
      <c r="O30" s="121"/>
      <c r="P30" s="121"/>
      <c r="Q30" s="106"/>
      <c r="R30" s="136"/>
      <c r="S30" s="106"/>
      <c r="T30" s="106"/>
      <c r="U30" s="106"/>
      <c r="V30" s="106"/>
      <c r="W30" s="136"/>
      <c r="X30" s="106"/>
      <c r="Y30" s="149"/>
      <c r="Z30" s="108"/>
      <c r="AA30" s="94"/>
    </row>
    <row r="31" spans="1:30" ht="20.100000000000001" customHeight="1">
      <c r="A31" s="96"/>
      <c r="B31" s="134" t="s">
        <v>619</v>
      </c>
      <c r="C31" s="94"/>
      <c r="D31" s="94"/>
      <c r="E31" s="155">
        <v>31.62</v>
      </c>
      <c r="F31" s="155"/>
      <c r="G31" s="156"/>
      <c r="H31" s="156"/>
      <c r="I31" s="94"/>
      <c r="J31" s="94"/>
      <c r="K31" s="94"/>
      <c r="L31" s="94"/>
      <c r="M31" s="94"/>
      <c r="N31" s="94"/>
      <c r="O31" s="94"/>
      <c r="P31" s="94"/>
      <c r="Q31" s="106"/>
      <c r="R31" s="136"/>
      <c r="S31" s="106"/>
      <c r="T31" s="106"/>
      <c r="U31" s="106"/>
      <c r="V31" s="106"/>
      <c r="W31" s="136"/>
      <c r="X31" s="105"/>
      <c r="Y31" s="150"/>
      <c r="Z31" s="108"/>
      <c r="AA31" s="94"/>
    </row>
    <row r="32" spans="1:30" ht="20.100000000000001" customHeight="1">
      <c r="A32" s="96"/>
      <c r="B32" s="94"/>
      <c r="C32" s="94"/>
      <c r="D32" s="94"/>
      <c r="E32" s="94"/>
      <c r="F32" s="94"/>
      <c r="G32" s="94"/>
      <c r="H32" s="94"/>
      <c r="I32" s="94"/>
      <c r="J32" s="94"/>
      <c r="K32" s="94"/>
      <c r="L32" s="94"/>
      <c r="M32" s="94"/>
      <c r="N32" s="94"/>
      <c r="O32" s="94"/>
      <c r="P32" s="94"/>
      <c r="Q32" s="106"/>
      <c r="R32" s="136"/>
      <c r="S32" s="106"/>
      <c r="T32" s="106"/>
      <c r="U32" s="106"/>
      <c r="V32" s="106"/>
      <c r="W32" s="136"/>
      <c r="X32" s="105"/>
      <c r="Y32" s="150"/>
      <c r="Z32" s="108"/>
      <c r="AA32" s="94"/>
    </row>
    <row r="33" spans="1:27" ht="20.100000000000001" customHeight="1">
      <c r="A33" s="96"/>
      <c r="B33" s="134" t="s">
        <v>620</v>
      </c>
      <c r="C33" s="94"/>
      <c r="D33" s="109"/>
      <c r="E33" s="109"/>
      <c r="F33" s="135"/>
      <c r="G33" s="101"/>
      <c r="H33" s="138"/>
      <c r="I33" s="94"/>
      <c r="J33" s="94"/>
      <c r="K33" s="94"/>
      <c r="L33" s="94"/>
      <c r="M33" s="94"/>
      <c r="N33" s="94"/>
      <c r="O33" s="94"/>
      <c r="P33" s="94"/>
      <c r="Q33" s="126"/>
      <c r="R33" s="132"/>
      <c r="S33" s="106"/>
      <c r="T33" s="106"/>
      <c r="U33" s="106"/>
      <c r="V33" s="126"/>
      <c r="W33" s="132"/>
      <c r="X33" s="105"/>
      <c r="Y33" s="150"/>
      <c r="Z33" s="108"/>
      <c r="AA33" s="94"/>
    </row>
    <row r="34" spans="1:27" ht="20.100000000000001" customHeight="1">
      <c r="A34" s="96"/>
      <c r="B34" s="94"/>
      <c r="C34" s="94"/>
      <c r="D34" s="94"/>
      <c r="E34" s="94"/>
      <c r="F34" s="94"/>
      <c r="G34" s="94"/>
      <c r="H34" s="138"/>
      <c r="I34" s="138"/>
      <c r="J34" s="121"/>
      <c r="K34" s="121"/>
      <c r="L34" s="121"/>
      <c r="M34" s="121"/>
      <c r="N34" s="123"/>
      <c r="O34" s="121"/>
      <c r="P34" s="121"/>
      <c r="Q34" s="105"/>
      <c r="R34" s="105"/>
      <c r="S34" s="105"/>
      <c r="T34" s="105"/>
      <c r="U34" s="105"/>
      <c r="V34" s="105"/>
      <c r="W34" s="105"/>
      <c r="X34" s="105"/>
      <c r="Y34" s="150"/>
      <c r="Z34" s="108"/>
      <c r="AA34" s="94"/>
    </row>
    <row r="35" spans="1:27" ht="20.100000000000001" customHeight="1">
      <c r="A35" s="96"/>
      <c r="B35" s="100"/>
      <c r="C35" s="101"/>
      <c r="D35" s="121"/>
      <c r="E35" s="121"/>
      <c r="F35" s="121"/>
      <c r="G35" s="121"/>
      <c r="H35" s="97"/>
      <c r="I35" s="121"/>
      <c r="J35" s="121"/>
      <c r="K35" s="121"/>
      <c r="L35" s="121"/>
      <c r="M35" s="121"/>
      <c r="N35" s="123"/>
      <c r="O35" s="121"/>
      <c r="P35" s="121"/>
      <c r="Q35" s="121"/>
      <c r="R35" s="121"/>
      <c r="S35" s="121"/>
      <c r="T35" s="121"/>
      <c r="U35" s="121"/>
      <c r="V35" s="121"/>
      <c r="W35" s="121"/>
      <c r="X35" s="121"/>
      <c r="Y35" s="139"/>
      <c r="Z35" s="108"/>
      <c r="AA35" s="94"/>
    </row>
    <row r="36" spans="1:27" ht="20.100000000000001" customHeight="1">
      <c r="A36" s="96"/>
      <c r="B36" s="100"/>
      <c r="C36" s="101"/>
      <c r="D36" s="121"/>
      <c r="E36" s="121"/>
      <c r="F36" s="121"/>
      <c r="G36" s="121"/>
      <c r="H36" s="97"/>
      <c r="I36" s="121"/>
      <c r="J36" s="121"/>
      <c r="K36" s="121"/>
      <c r="L36" s="121"/>
      <c r="M36" s="121"/>
      <c r="N36" s="123"/>
      <c r="O36" s="121"/>
      <c r="P36" s="121"/>
      <c r="Q36" s="121"/>
      <c r="R36" s="121"/>
      <c r="S36" s="121"/>
      <c r="T36" s="121"/>
      <c r="U36" s="121"/>
      <c r="V36" s="121"/>
      <c r="W36" s="121"/>
      <c r="X36" s="121"/>
      <c r="Y36" s="139"/>
      <c r="Z36" s="108"/>
      <c r="AA36" s="94"/>
    </row>
    <row r="37" spans="1:27" ht="20.100000000000001" customHeight="1">
      <c r="A37" s="96"/>
      <c r="B37" s="100"/>
      <c r="C37" s="101"/>
      <c r="D37" s="121"/>
      <c r="E37" s="121"/>
      <c r="F37" s="121"/>
      <c r="G37" s="121"/>
      <c r="H37" s="97"/>
      <c r="I37" s="121"/>
      <c r="J37" s="121"/>
      <c r="K37" s="121"/>
      <c r="L37" s="121"/>
      <c r="M37" s="121"/>
      <c r="N37" s="123"/>
      <c r="O37" s="121"/>
      <c r="P37" s="121"/>
      <c r="Q37" s="121"/>
      <c r="R37" s="121"/>
      <c r="S37" s="121"/>
      <c r="T37" s="121"/>
      <c r="U37" s="121"/>
      <c r="V37" s="121"/>
      <c r="W37" s="121"/>
      <c r="X37" s="121"/>
      <c r="Y37" s="139"/>
      <c r="Z37" s="108"/>
      <c r="AA37" s="94"/>
    </row>
    <row r="38" spans="1:27" ht="20.100000000000001" customHeight="1">
      <c r="A38" s="96"/>
      <c r="B38" s="100"/>
      <c r="C38" s="101"/>
      <c r="D38" s="121"/>
      <c r="E38" s="121"/>
      <c r="F38" s="121"/>
      <c r="G38" s="121"/>
      <c r="H38" s="97"/>
      <c r="I38" s="121"/>
      <c r="J38" s="121"/>
      <c r="K38" s="121"/>
      <c r="L38" s="121"/>
      <c r="M38" s="121"/>
      <c r="N38" s="123"/>
      <c r="O38" s="121"/>
      <c r="P38" s="121"/>
      <c r="Q38" s="121"/>
      <c r="R38" s="121"/>
      <c r="S38" s="121"/>
      <c r="T38" s="121"/>
      <c r="U38" s="121"/>
      <c r="V38" s="121"/>
      <c r="W38" s="121"/>
      <c r="X38" s="121"/>
      <c r="Y38" s="139"/>
      <c r="Z38" s="108"/>
      <c r="AA38" s="94"/>
    </row>
    <row r="39" spans="1:27" ht="20.100000000000001" customHeight="1">
      <c r="A39" s="96"/>
      <c r="B39" s="100"/>
      <c r="C39" s="101"/>
      <c r="D39" s="121"/>
      <c r="E39" s="121"/>
      <c r="F39" s="121"/>
      <c r="G39" s="121"/>
      <c r="H39" s="97"/>
      <c r="I39" s="121"/>
      <c r="J39" s="121"/>
      <c r="K39" s="121"/>
      <c r="L39" s="121"/>
      <c r="M39" s="121"/>
      <c r="N39" s="123"/>
      <c r="O39" s="121"/>
      <c r="P39" s="121"/>
      <c r="Q39" s="121"/>
      <c r="R39" s="121"/>
      <c r="S39" s="121"/>
      <c r="T39" s="121"/>
      <c r="U39" s="121"/>
      <c r="V39" s="121"/>
      <c r="W39" s="121"/>
      <c r="X39" s="121"/>
      <c r="Y39" s="139"/>
      <c r="Z39" s="108"/>
      <c r="AA39" s="94"/>
    </row>
    <row r="40" spans="1:27" ht="20.100000000000001" customHeight="1">
      <c r="A40" s="96"/>
      <c r="B40" s="100"/>
      <c r="C40" s="101"/>
      <c r="D40" s="121"/>
      <c r="E40" s="121"/>
      <c r="F40" s="121"/>
      <c r="G40" s="121"/>
      <c r="H40" s="97"/>
      <c r="I40" s="121"/>
      <c r="J40" s="121"/>
      <c r="K40" s="121"/>
      <c r="L40" s="121"/>
      <c r="M40" s="121"/>
      <c r="N40" s="123"/>
      <c r="O40" s="121"/>
      <c r="P40" s="121"/>
      <c r="Q40" s="121"/>
      <c r="R40" s="121"/>
      <c r="S40" s="121"/>
      <c r="T40" s="121"/>
      <c r="U40" s="121"/>
      <c r="V40" s="121"/>
      <c r="W40" s="121"/>
      <c r="X40" s="121"/>
      <c r="Y40" s="139"/>
      <c r="Z40" s="108"/>
      <c r="AA40" s="94"/>
    </row>
    <row r="41" spans="1:27" ht="20.100000000000001" customHeight="1">
      <c r="A41" s="96"/>
      <c r="B41" s="100"/>
      <c r="C41" s="101"/>
      <c r="D41" s="121"/>
      <c r="E41" s="121"/>
      <c r="F41" s="121"/>
      <c r="G41" s="121"/>
      <c r="H41" s="97"/>
      <c r="I41" s="121"/>
      <c r="J41" s="121"/>
      <c r="K41" s="121"/>
      <c r="L41" s="121"/>
      <c r="M41" s="121"/>
      <c r="N41" s="123"/>
      <c r="O41" s="121"/>
      <c r="P41" s="121"/>
      <c r="Q41" s="121"/>
      <c r="R41" s="121"/>
      <c r="S41" s="121"/>
      <c r="T41" s="121"/>
      <c r="U41" s="121"/>
      <c r="V41" s="121"/>
      <c r="W41" s="121"/>
      <c r="X41" s="121"/>
      <c r="Y41" s="139"/>
      <c r="Z41" s="108"/>
      <c r="AA41" s="94"/>
    </row>
    <row r="42" spans="1:27" ht="20.100000000000001" customHeight="1">
      <c r="A42" s="96"/>
      <c r="B42" s="100"/>
      <c r="C42" s="101"/>
      <c r="D42" s="121"/>
      <c r="E42" s="121"/>
      <c r="F42" s="121"/>
      <c r="G42" s="121"/>
      <c r="H42" s="97"/>
      <c r="I42" s="121"/>
      <c r="J42" s="121"/>
      <c r="K42" s="121"/>
      <c r="L42" s="121"/>
      <c r="M42" s="121"/>
      <c r="N42" s="123"/>
      <c r="O42" s="121"/>
      <c r="P42" s="121"/>
      <c r="Q42" s="121"/>
      <c r="R42" s="121"/>
      <c r="S42" s="121"/>
      <c r="T42" s="121"/>
      <c r="U42" s="121"/>
      <c r="V42" s="121"/>
      <c r="W42" s="121"/>
      <c r="X42" s="121"/>
      <c r="Y42" s="139"/>
      <c r="Z42" s="108"/>
      <c r="AA42" s="94"/>
    </row>
    <row r="43" spans="1:27" ht="20.100000000000001" customHeight="1">
      <c r="A43" s="96"/>
      <c r="B43" s="100"/>
      <c r="C43" s="101"/>
      <c r="D43" s="121"/>
      <c r="E43" s="121"/>
      <c r="F43" s="121"/>
      <c r="G43" s="121"/>
      <c r="H43" s="97"/>
      <c r="I43" s="121"/>
      <c r="J43" s="121"/>
      <c r="K43" s="121"/>
      <c r="L43" s="121"/>
      <c r="M43" s="121"/>
      <c r="N43" s="123"/>
      <c r="O43" s="121"/>
      <c r="P43" s="121"/>
      <c r="Q43" s="121"/>
      <c r="R43" s="121"/>
      <c r="S43" s="121"/>
      <c r="T43" s="121"/>
      <c r="U43" s="121"/>
      <c r="V43" s="121"/>
      <c r="W43" s="121"/>
      <c r="X43" s="121"/>
      <c r="Y43" s="139"/>
      <c r="Z43" s="108"/>
      <c r="AA43" s="94"/>
    </row>
    <row r="44" spans="1:27" ht="20.100000000000001" customHeight="1">
      <c r="A44" s="96"/>
      <c r="B44" s="100"/>
      <c r="C44" s="101"/>
      <c r="D44" s="121"/>
      <c r="E44" s="121"/>
      <c r="F44" s="121"/>
      <c r="G44" s="121"/>
      <c r="H44" s="97"/>
      <c r="I44" s="121"/>
      <c r="J44" s="121"/>
      <c r="K44" s="121"/>
      <c r="L44" s="121"/>
      <c r="M44" s="121"/>
      <c r="N44" s="123"/>
      <c r="O44" s="121"/>
      <c r="P44" s="121"/>
      <c r="Q44" s="121"/>
      <c r="R44" s="121"/>
      <c r="S44" s="121"/>
      <c r="T44" s="121"/>
      <c r="U44" s="121"/>
      <c r="V44" s="121"/>
      <c r="W44" s="121"/>
      <c r="X44" s="121"/>
      <c r="Y44" s="139"/>
      <c r="Z44" s="108"/>
      <c r="AA44" s="94"/>
    </row>
    <row r="45" spans="1:27" ht="20.100000000000001" customHeight="1">
      <c r="A45" s="96"/>
      <c r="B45" s="100"/>
      <c r="C45" s="101"/>
      <c r="D45" s="121"/>
      <c r="E45" s="121"/>
      <c r="F45" s="121"/>
      <c r="G45" s="121"/>
      <c r="H45" s="97"/>
      <c r="I45" s="121"/>
      <c r="J45" s="121"/>
      <c r="K45" s="121"/>
      <c r="L45" s="121"/>
      <c r="M45" s="121"/>
      <c r="N45" s="123"/>
      <c r="O45" s="121"/>
      <c r="P45" s="121"/>
      <c r="Q45" s="121"/>
      <c r="R45" s="121"/>
      <c r="S45" s="121"/>
      <c r="T45" s="121"/>
      <c r="U45" s="121"/>
      <c r="V45" s="121"/>
      <c r="W45" s="121"/>
      <c r="X45" s="121"/>
      <c r="Y45" s="139"/>
      <c r="Z45" s="108"/>
      <c r="AA45" s="94"/>
    </row>
    <row r="46" spans="1:27" ht="20.100000000000001" customHeight="1">
      <c r="A46" s="96"/>
      <c r="B46" s="100"/>
      <c r="C46" s="101"/>
      <c r="D46" s="121"/>
      <c r="E46" s="121"/>
      <c r="F46" s="121"/>
      <c r="G46" s="121"/>
      <c r="H46" s="97"/>
      <c r="I46" s="121"/>
      <c r="J46" s="121"/>
      <c r="K46" s="121"/>
      <c r="L46" s="121"/>
      <c r="M46" s="121"/>
      <c r="N46" s="123"/>
      <c r="O46" s="121"/>
      <c r="P46" s="121"/>
      <c r="Q46" s="121"/>
      <c r="R46" s="121"/>
      <c r="S46" s="121"/>
      <c r="T46" s="121"/>
      <c r="U46" s="121"/>
      <c r="V46" s="121"/>
      <c r="W46" s="121"/>
      <c r="X46" s="121"/>
      <c r="Y46" s="139"/>
      <c r="Z46" s="108"/>
      <c r="AA46" s="94"/>
    </row>
    <row r="47" spans="1:27" ht="20.100000000000001" customHeight="1">
      <c r="A47" s="96"/>
      <c r="B47" s="100"/>
      <c r="C47" s="101"/>
      <c r="D47" s="121"/>
      <c r="E47" s="121"/>
      <c r="F47" s="121"/>
      <c r="G47" s="121"/>
      <c r="H47" s="97"/>
      <c r="I47" s="121"/>
      <c r="J47" s="121"/>
      <c r="K47" s="121"/>
      <c r="L47" s="121"/>
      <c r="M47" s="121"/>
      <c r="N47" s="123"/>
      <c r="O47" s="121"/>
      <c r="P47" s="121"/>
      <c r="Q47" s="121"/>
      <c r="R47" s="121"/>
      <c r="S47" s="121"/>
      <c r="T47" s="121"/>
      <c r="U47" s="121"/>
      <c r="V47" s="121"/>
      <c r="W47" s="121"/>
      <c r="X47" s="121"/>
      <c r="Y47" s="139"/>
      <c r="Z47" s="108"/>
      <c r="AA47" s="94"/>
    </row>
    <row r="48" spans="1:27" ht="20.100000000000001" customHeight="1">
      <c r="A48" s="96"/>
      <c r="B48" s="100"/>
      <c r="C48" s="101"/>
      <c r="D48" s="121"/>
      <c r="E48" s="121"/>
      <c r="F48" s="121"/>
      <c r="G48" s="121"/>
      <c r="H48" s="97"/>
      <c r="I48" s="121"/>
      <c r="J48" s="121"/>
      <c r="K48" s="121"/>
      <c r="L48" s="121"/>
      <c r="M48" s="121"/>
      <c r="N48" s="123"/>
      <c r="O48" s="121"/>
      <c r="P48" s="121"/>
      <c r="Q48" s="121"/>
      <c r="R48" s="121"/>
      <c r="S48" s="121"/>
      <c r="T48" s="121"/>
      <c r="U48" s="121"/>
      <c r="V48" s="121"/>
      <c r="W48" s="121"/>
      <c r="X48" s="121"/>
      <c r="Y48" s="139"/>
      <c r="Z48" s="108"/>
      <c r="AA48" s="94"/>
    </row>
    <row r="49" spans="1:27" ht="20.100000000000001" customHeight="1">
      <c r="A49" s="96"/>
      <c r="B49" s="100"/>
      <c r="C49" s="101"/>
      <c r="D49" s="121"/>
      <c r="E49" s="121"/>
      <c r="F49" s="121"/>
      <c r="G49" s="121"/>
      <c r="H49" s="97"/>
      <c r="I49" s="121"/>
      <c r="J49" s="121"/>
      <c r="K49" s="121"/>
      <c r="L49" s="121"/>
      <c r="M49" s="121"/>
      <c r="N49" s="123"/>
      <c r="O49" s="121"/>
      <c r="P49" s="121"/>
      <c r="Q49" s="121"/>
      <c r="R49" s="121"/>
      <c r="S49" s="121"/>
      <c r="T49" s="121"/>
      <c r="U49" s="121"/>
      <c r="V49" s="121"/>
      <c r="W49" s="121"/>
      <c r="X49" s="121"/>
      <c r="Y49" s="139"/>
      <c r="Z49" s="108"/>
      <c r="AA49" s="94"/>
    </row>
    <row r="50" spans="1:27" ht="20.100000000000001" customHeight="1">
      <c r="A50" s="96"/>
      <c r="B50" s="100"/>
      <c r="C50" s="101"/>
      <c r="D50" s="121"/>
      <c r="E50" s="121"/>
      <c r="F50" s="121"/>
      <c r="G50" s="121"/>
      <c r="H50" s="97"/>
      <c r="I50" s="121"/>
      <c r="J50" s="121"/>
      <c r="K50" s="121"/>
      <c r="L50" s="121"/>
      <c r="M50" s="121"/>
      <c r="N50" s="123"/>
      <c r="O50" s="121"/>
      <c r="P50" s="121"/>
      <c r="Q50" s="121"/>
      <c r="R50" s="121"/>
      <c r="S50" s="121"/>
      <c r="T50" s="121"/>
      <c r="U50" s="121"/>
      <c r="V50" s="121"/>
      <c r="W50" s="121"/>
      <c r="X50" s="121"/>
      <c r="Y50" s="139"/>
      <c r="Z50" s="108"/>
      <c r="AA50" s="94"/>
    </row>
    <row r="51" spans="1:27" ht="20.100000000000001" customHeight="1">
      <c r="A51" s="96"/>
      <c r="B51" s="100"/>
      <c r="C51" s="101"/>
      <c r="D51" s="121"/>
      <c r="E51" s="121"/>
      <c r="F51" s="121"/>
      <c r="G51" s="121"/>
      <c r="H51" s="97"/>
      <c r="I51" s="121"/>
      <c r="J51" s="121"/>
      <c r="K51" s="121"/>
      <c r="L51" s="121"/>
      <c r="M51" s="121"/>
      <c r="N51" s="123"/>
      <c r="O51" s="121"/>
      <c r="P51" s="121"/>
      <c r="Q51" s="121"/>
      <c r="R51" s="121"/>
      <c r="S51" s="121"/>
      <c r="T51" s="121"/>
      <c r="U51" s="121"/>
      <c r="V51" s="121"/>
      <c r="W51" s="121"/>
      <c r="X51" s="121"/>
      <c r="Y51" s="139"/>
      <c r="Z51" s="108"/>
      <c r="AA51" s="94"/>
    </row>
    <row r="52" spans="1:27" ht="20.100000000000001" customHeight="1">
      <c r="A52" s="96"/>
      <c r="B52" s="100"/>
      <c r="C52" s="101"/>
      <c r="D52" s="121"/>
      <c r="E52" s="121"/>
      <c r="F52" s="121"/>
      <c r="G52" s="121"/>
      <c r="H52" s="97"/>
      <c r="I52" s="121"/>
      <c r="J52" s="121"/>
      <c r="K52" s="121"/>
      <c r="L52" s="121"/>
      <c r="M52" s="121"/>
      <c r="N52" s="123"/>
      <c r="O52" s="121"/>
      <c r="P52" s="121"/>
      <c r="Q52" s="121"/>
      <c r="R52" s="121"/>
      <c r="S52" s="121"/>
      <c r="T52" s="121"/>
      <c r="U52" s="121"/>
      <c r="V52" s="121"/>
      <c r="W52" s="121"/>
      <c r="X52" s="121"/>
      <c r="Y52" s="139"/>
      <c r="Z52" s="108"/>
      <c r="AA52" s="94"/>
    </row>
    <row r="53" spans="1:27" ht="20.100000000000001" customHeight="1">
      <c r="A53" s="96"/>
      <c r="B53" s="100"/>
      <c r="C53" s="101"/>
      <c r="D53" s="121"/>
      <c r="E53" s="121"/>
      <c r="F53" s="121"/>
      <c r="G53" s="121"/>
      <c r="H53" s="97"/>
      <c r="I53" s="121"/>
      <c r="J53" s="121"/>
      <c r="K53" s="121"/>
      <c r="L53" s="121"/>
      <c r="M53" s="121"/>
      <c r="N53" s="123"/>
      <c r="O53" s="121"/>
      <c r="P53" s="121"/>
      <c r="Q53" s="121"/>
      <c r="R53" s="121"/>
      <c r="S53" s="121"/>
      <c r="T53" s="121"/>
      <c r="U53" s="121"/>
      <c r="V53" s="121"/>
      <c r="W53" s="121"/>
      <c r="X53" s="121"/>
      <c r="Y53" s="139"/>
      <c r="Z53" s="108"/>
      <c r="AA53" s="94"/>
    </row>
    <row r="54" spans="1:27" ht="20.100000000000001" customHeight="1">
      <c r="A54" s="96"/>
      <c r="B54" s="100"/>
      <c r="C54" s="101"/>
      <c r="D54" s="121"/>
      <c r="E54" s="121"/>
      <c r="F54" s="121"/>
      <c r="G54" s="121"/>
      <c r="H54" s="97"/>
      <c r="I54" s="121"/>
      <c r="J54" s="121"/>
      <c r="K54" s="121"/>
      <c r="L54" s="121"/>
      <c r="M54" s="121"/>
      <c r="N54" s="123"/>
      <c r="O54" s="121"/>
      <c r="P54" s="121"/>
      <c r="Q54" s="121"/>
      <c r="R54" s="121"/>
      <c r="S54" s="121"/>
      <c r="T54" s="121"/>
      <c r="U54" s="121"/>
      <c r="V54" s="121"/>
      <c r="W54" s="121"/>
      <c r="X54" s="121"/>
      <c r="Y54" s="139"/>
      <c r="Z54" s="108"/>
      <c r="AA54" s="94"/>
    </row>
    <row r="55" spans="1:27" ht="20.100000000000001" customHeight="1">
      <c r="A55" s="96"/>
      <c r="B55" s="100"/>
      <c r="C55" s="101"/>
      <c r="D55" s="121"/>
      <c r="E55" s="121"/>
      <c r="F55" s="121"/>
      <c r="G55" s="121"/>
      <c r="H55" s="97"/>
      <c r="I55" s="121"/>
      <c r="J55" s="121"/>
      <c r="K55" s="121"/>
      <c r="L55" s="121"/>
      <c r="M55" s="121"/>
      <c r="N55" s="123"/>
      <c r="O55" s="121"/>
      <c r="P55" s="121"/>
      <c r="Q55" s="121"/>
      <c r="R55" s="121"/>
      <c r="S55" s="121"/>
      <c r="T55" s="121"/>
      <c r="U55" s="121"/>
      <c r="V55" s="121"/>
      <c r="W55" s="121"/>
      <c r="X55" s="121"/>
      <c r="Y55" s="139"/>
      <c r="Z55" s="108"/>
      <c r="AA55" s="94"/>
    </row>
    <row r="56" spans="1:27" ht="20.100000000000001" customHeight="1">
      <c r="A56" s="96"/>
      <c r="B56" s="100"/>
      <c r="C56" s="101"/>
      <c r="D56" s="121"/>
      <c r="E56" s="121"/>
      <c r="F56" s="121"/>
      <c r="G56" s="121"/>
      <c r="H56" s="97"/>
      <c r="I56" s="121"/>
      <c r="J56" s="121"/>
      <c r="K56" s="121"/>
      <c r="L56" s="121"/>
      <c r="M56" s="121"/>
      <c r="N56" s="123"/>
      <c r="O56" s="121"/>
      <c r="P56" s="121"/>
      <c r="Q56" s="121"/>
      <c r="R56" s="121"/>
      <c r="S56" s="121"/>
      <c r="T56" s="121"/>
      <c r="U56" s="121"/>
      <c r="V56" s="121"/>
      <c r="W56" s="121"/>
      <c r="X56" s="121"/>
      <c r="Y56" s="139"/>
      <c r="Z56" s="108"/>
      <c r="AA56" s="94"/>
    </row>
    <row r="57" spans="1:27" ht="20.100000000000001" customHeight="1">
      <c r="A57" s="96"/>
      <c r="B57" s="100" t="s">
        <v>621</v>
      </c>
      <c r="C57" s="101"/>
      <c r="D57" s="121"/>
      <c r="E57" s="121"/>
      <c r="F57" s="121"/>
      <c r="G57" s="121"/>
      <c r="H57" s="97"/>
      <c r="I57" s="121"/>
      <c r="J57" s="121"/>
      <c r="K57" s="121"/>
      <c r="L57" s="121"/>
      <c r="M57" s="121"/>
      <c r="N57" s="123"/>
      <c r="O57" s="121"/>
      <c r="P57" s="121"/>
      <c r="Q57" s="121"/>
      <c r="R57" s="121"/>
      <c r="S57" s="121"/>
      <c r="T57" s="121"/>
      <c r="U57" s="121"/>
      <c r="V57" s="121"/>
      <c r="W57" s="121"/>
      <c r="X57" s="121"/>
      <c r="Y57" s="139"/>
      <c r="Z57" s="108"/>
      <c r="AA57" s="94"/>
    </row>
    <row r="58" spans="1:27" ht="20.100000000000001" customHeight="1">
      <c r="A58" s="96"/>
      <c r="C58" s="101"/>
      <c r="D58" s="121"/>
      <c r="E58" s="121"/>
      <c r="F58" s="121"/>
      <c r="G58" s="121"/>
      <c r="H58" s="97"/>
      <c r="I58" s="121"/>
      <c r="J58" s="121"/>
      <c r="K58" s="121"/>
      <c r="L58" s="121"/>
      <c r="M58" s="121"/>
      <c r="N58" s="123"/>
      <c r="O58" s="121"/>
      <c r="P58" s="121"/>
      <c r="Q58" s="121"/>
      <c r="R58" s="121"/>
      <c r="S58" s="121"/>
      <c r="T58" s="121"/>
      <c r="U58" s="121"/>
      <c r="V58" s="121"/>
      <c r="W58" s="121"/>
      <c r="X58" s="121"/>
      <c r="Y58" s="139"/>
      <c r="Z58" s="108"/>
      <c r="AA58" s="94"/>
    </row>
    <row r="59" spans="1:27" ht="20.100000000000001" customHeight="1">
      <c r="A59" s="96"/>
      <c r="B59" s="100"/>
      <c r="C59" s="101"/>
      <c r="D59" s="121"/>
      <c r="E59" s="121"/>
      <c r="F59" s="121"/>
      <c r="G59" s="121"/>
      <c r="H59" s="97"/>
      <c r="I59" s="121"/>
      <c r="J59" s="121"/>
      <c r="K59" s="121"/>
      <c r="L59" s="121"/>
      <c r="M59" s="121"/>
      <c r="N59" s="123"/>
      <c r="O59" s="121"/>
      <c r="P59" s="121"/>
      <c r="Q59" s="121"/>
      <c r="R59" s="121"/>
      <c r="S59" s="121"/>
      <c r="T59" s="121"/>
      <c r="U59" s="121"/>
      <c r="V59" s="121"/>
      <c r="W59" s="121"/>
      <c r="X59" s="121"/>
      <c r="Y59" s="139"/>
      <c r="Z59" s="108"/>
      <c r="AA59" s="94"/>
    </row>
    <row r="60" spans="1:27" ht="20.100000000000001" customHeight="1">
      <c r="A60" s="96"/>
      <c r="B60" s="100"/>
      <c r="C60" s="101"/>
      <c r="D60" s="121"/>
      <c r="E60" s="121"/>
      <c r="F60" s="121"/>
      <c r="G60" s="121"/>
      <c r="H60" s="97"/>
      <c r="I60" s="121"/>
      <c r="J60" s="121"/>
      <c r="K60" s="121"/>
      <c r="L60" s="121"/>
      <c r="M60" s="121"/>
      <c r="N60" s="123"/>
      <c r="O60" s="121"/>
      <c r="P60" s="121"/>
      <c r="Q60" s="121"/>
      <c r="R60" s="121"/>
      <c r="S60" s="121"/>
      <c r="T60" s="121"/>
      <c r="U60" s="121"/>
      <c r="V60" s="121"/>
      <c r="W60" s="121"/>
      <c r="X60" s="121"/>
      <c r="Y60" s="139"/>
      <c r="Z60" s="108"/>
      <c r="AA60" s="94"/>
    </row>
    <row r="61" spans="1:27" ht="20.100000000000001" customHeight="1">
      <c r="A61" s="96"/>
      <c r="B61" s="100"/>
      <c r="C61" s="101"/>
      <c r="D61" s="121"/>
      <c r="E61" s="121"/>
      <c r="F61" s="121"/>
      <c r="G61" s="121"/>
      <c r="H61" s="97"/>
      <c r="I61" s="121"/>
      <c r="J61" s="121"/>
      <c r="K61" s="121"/>
      <c r="L61" s="121"/>
      <c r="M61" s="121"/>
      <c r="N61" s="123"/>
      <c r="O61" s="121"/>
      <c r="P61" s="121"/>
      <c r="Q61" s="121"/>
      <c r="R61" s="121"/>
      <c r="S61" s="121"/>
      <c r="T61" s="121"/>
      <c r="U61" s="121"/>
      <c r="V61" s="121"/>
      <c r="W61" s="121"/>
      <c r="X61" s="121"/>
      <c r="Y61" s="139"/>
      <c r="Z61" s="108"/>
      <c r="AA61" s="94"/>
    </row>
    <row r="62" spans="1:27" ht="20.100000000000001" customHeight="1" thickBot="1">
      <c r="A62" s="140"/>
      <c r="B62" s="141"/>
      <c r="C62" s="142"/>
      <c r="D62" s="143"/>
      <c r="E62" s="143"/>
      <c r="F62" s="143"/>
      <c r="G62" s="143"/>
      <c r="H62" s="129"/>
      <c r="I62" s="143"/>
      <c r="J62" s="143"/>
      <c r="K62" s="143"/>
      <c r="L62" s="143"/>
      <c r="M62" s="143"/>
      <c r="N62" s="144"/>
      <c r="O62" s="143"/>
      <c r="P62" s="143"/>
      <c r="Q62" s="143"/>
      <c r="R62" s="143"/>
      <c r="S62" s="143"/>
      <c r="T62" s="143"/>
      <c r="U62" s="143"/>
      <c r="V62" s="143"/>
      <c r="W62" s="143"/>
      <c r="X62" s="143"/>
      <c r="Y62" s="145"/>
      <c r="Z62" s="108"/>
      <c r="AA62" s="94"/>
    </row>
    <row r="63" spans="1:27" ht="20.100000000000001" customHeight="1">
      <c r="A63" s="146"/>
      <c r="B63" s="146"/>
      <c r="C63" s="146"/>
      <c r="D63" s="146"/>
      <c r="E63" s="146"/>
      <c r="F63" s="146"/>
      <c r="G63" s="146"/>
      <c r="H63" s="147"/>
      <c r="I63" s="146"/>
      <c r="J63" s="146"/>
      <c r="K63" s="146"/>
      <c r="L63" s="146"/>
      <c r="M63" s="146"/>
      <c r="N63" s="146"/>
      <c r="O63" s="146"/>
      <c r="P63" s="146"/>
      <c r="Q63" s="146"/>
      <c r="R63" s="146"/>
      <c r="S63" s="146"/>
      <c r="T63" s="146"/>
      <c r="U63" s="146"/>
      <c r="V63" s="146"/>
      <c r="W63" s="146"/>
      <c r="X63" s="146"/>
      <c r="Y63" s="146"/>
      <c r="Z63" s="146"/>
    </row>
  </sheetData>
  <mergeCells count="46">
    <mergeCell ref="C4:E4"/>
    <mergeCell ref="L4:T4"/>
    <mergeCell ref="A1:Y1"/>
    <mergeCell ref="C2:E2"/>
    <mergeCell ref="L2:T2"/>
    <mergeCell ref="C3:E3"/>
    <mergeCell ref="L3:T3"/>
    <mergeCell ref="C5:E5"/>
    <mergeCell ref="L5:T5"/>
    <mergeCell ref="C6:E6"/>
    <mergeCell ref="L6:T6"/>
    <mergeCell ref="C7:E7"/>
    <mergeCell ref="L7:T7"/>
    <mergeCell ref="A8:G8"/>
    <mergeCell ref="H8:Y8"/>
    <mergeCell ref="A9:G9"/>
    <mergeCell ref="H9:L9"/>
    <mergeCell ref="N9:R9"/>
    <mergeCell ref="T9:W9"/>
    <mergeCell ref="X9:Y9"/>
    <mergeCell ref="A11:G11"/>
    <mergeCell ref="H11:L11"/>
    <mergeCell ref="N11:R11"/>
    <mergeCell ref="T11:W11"/>
    <mergeCell ref="X11:Y11"/>
    <mergeCell ref="A10:G10"/>
    <mergeCell ref="H10:L10"/>
    <mergeCell ref="N10:R10"/>
    <mergeCell ref="T10:W10"/>
    <mergeCell ref="X10:Y10"/>
    <mergeCell ref="N12:R12"/>
    <mergeCell ref="T12:W12"/>
    <mergeCell ref="X12:Y12"/>
    <mergeCell ref="D29:E29"/>
    <mergeCell ref="A14:G14"/>
    <mergeCell ref="H14:I14"/>
    <mergeCell ref="J14:M14"/>
    <mergeCell ref="N14:Y14"/>
    <mergeCell ref="C18:G18"/>
    <mergeCell ref="H24:I24"/>
    <mergeCell ref="A13:G13"/>
    <mergeCell ref="H13:S13"/>
    <mergeCell ref="T13:W13"/>
    <mergeCell ref="X13:Y13"/>
    <mergeCell ref="A12:G12"/>
    <mergeCell ref="H12:L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63"/>
  <sheetViews>
    <sheetView topLeftCell="A10" zoomScale="85" zoomScaleNormal="85" workbookViewId="0">
      <selection activeCell="J63" sqref="J63"/>
    </sheetView>
  </sheetViews>
  <sheetFormatPr defaultColWidth="33.140625" defaultRowHeight="15"/>
  <cols>
    <col min="1" max="1" width="4.85546875" style="57" customWidth="1"/>
    <col min="2" max="2" width="8.42578125" style="57" customWidth="1"/>
    <col min="3" max="3" width="5.85546875" style="57" customWidth="1"/>
    <col min="4" max="4" width="7.140625" style="57" customWidth="1"/>
    <col min="5" max="6" width="5.85546875" style="57" customWidth="1"/>
    <col min="7" max="7" width="9.5703125" style="57" customWidth="1"/>
    <col min="8" max="8" width="8.42578125" style="133" customWidth="1"/>
    <col min="9" max="17" width="5.85546875" style="57" customWidth="1"/>
    <col min="18" max="18" width="6.85546875" style="57" customWidth="1"/>
    <col min="19" max="19" width="6.42578125" style="57" customWidth="1"/>
    <col min="20" max="20" width="5.85546875" style="57" customWidth="1"/>
    <col min="21" max="21" width="7.140625" style="57" customWidth="1"/>
    <col min="22" max="24" width="5.85546875" style="57" customWidth="1"/>
    <col min="25" max="25" width="7.42578125" style="57" customWidth="1"/>
    <col min="26" max="26" width="2.140625" style="57" customWidth="1"/>
    <col min="27" max="27" width="1.85546875" style="57" customWidth="1"/>
    <col min="28" max="28" width="1.5703125" style="57" customWidth="1"/>
    <col min="29" max="29" width="13.42578125" style="57" customWidth="1"/>
    <col min="30" max="16384" width="33.140625" style="57"/>
  </cols>
  <sheetData>
    <row r="1" spans="1:27" ht="19.5" customHeight="1" thickBot="1">
      <c r="A1" s="362" t="s">
        <v>626</v>
      </c>
      <c r="B1" s="363"/>
      <c r="C1" s="363"/>
      <c r="D1" s="363"/>
      <c r="E1" s="363"/>
      <c r="F1" s="363"/>
      <c r="G1" s="363"/>
      <c r="H1" s="363"/>
      <c r="I1" s="363"/>
      <c r="J1" s="363"/>
      <c r="K1" s="363"/>
      <c r="L1" s="363"/>
      <c r="M1" s="363"/>
      <c r="N1" s="363"/>
      <c r="O1" s="363"/>
      <c r="P1" s="363"/>
      <c r="Q1" s="363"/>
      <c r="R1" s="363"/>
      <c r="S1" s="363"/>
      <c r="T1" s="363"/>
      <c r="U1" s="363"/>
      <c r="V1" s="363"/>
      <c r="W1" s="363"/>
      <c r="X1" s="363"/>
      <c r="Y1" s="364"/>
      <c r="Z1" s="56"/>
    </row>
    <row r="2" spans="1:27" ht="19.5" customHeight="1">
      <c r="A2" s="58" t="s">
        <v>548</v>
      </c>
      <c r="B2" s="59" t="s">
        <v>549</v>
      </c>
      <c r="C2" s="365" t="s">
        <v>550</v>
      </c>
      <c r="D2" s="365"/>
      <c r="E2" s="365"/>
      <c r="F2" s="59" t="s">
        <v>551</v>
      </c>
      <c r="G2" s="59" t="s">
        <v>552</v>
      </c>
      <c r="H2" s="60" t="s">
        <v>553</v>
      </c>
      <c r="I2" s="61" t="s">
        <v>554</v>
      </c>
      <c r="J2" s="62"/>
      <c r="K2" s="62"/>
      <c r="L2" s="366"/>
      <c r="M2" s="366"/>
      <c r="N2" s="366"/>
      <c r="O2" s="366"/>
      <c r="P2" s="366"/>
      <c r="Q2" s="366"/>
      <c r="R2" s="366"/>
      <c r="S2" s="366"/>
      <c r="T2" s="367"/>
      <c r="U2" s="61" t="s">
        <v>555</v>
      </c>
      <c r="V2" s="62"/>
      <c r="W2" s="63">
        <v>1</v>
      </c>
      <c r="X2" s="64" t="s">
        <v>556</v>
      </c>
      <c r="Y2" s="65">
        <v>1</v>
      </c>
      <c r="Z2" s="56"/>
    </row>
    <row r="3" spans="1:27" ht="19.5" customHeight="1">
      <c r="A3" s="66"/>
      <c r="B3" s="67"/>
      <c r="C3" s="368" t="s">
        <v>557</v>
      </c>
      <c r="D3" s="369"/>
      <c r="E3" s="370"/>
      <c r="F3" s="68"/>
      <c r="G3" s="68"/>
      <c r="H3" s="69"/>
      <c r="I3" s="70" t="s">
        <v>558</v>
      </c>
      <c r="J3" s="71"/>
      <c r="K3" s="71"/>
      <c r="L3" s="349"/>
      <c r="M3" s="349"/>
      <c r="N3" s="349"/>
      <c r="O3" s="349"/>
      <c r="P3" s="349"/>
      <c r="Q3" s="349"/>
      <c r="R3" s="349"/>
      <c r="S3" s="349"/>
      <c r="T3" s="350"/>
      <c r="U3" s="70" t="s">
        <v>150</v>
      </c>
      <c r="V3" s="72"/>
      <c r="W3" s="72"/>
      <c r="X3" s="72"/>
      <c r="Y3" s="73"/>
      <c r="Z3" s="56"/>
    </row>
    <row r="4" spans="1:27" ht="19.5" customHeight="1">
      <c r="A4" s="74"/>
      <c r="B4" s="67"/>
      <c r="C4" s="357"/>
      <c r="D4" s="358"/>
      <c r="E4" s="359"/>
      <c r="F4" s="75"/>
      <c r="G4" s="75"/>
      <c r="H4" s="76"/>
      <c r="I4" s="70" t="s">
        <v>559</v>
      </c>
      <c r="J4" s="71"/>
      <c r="K4" s="71"/>
      <c r="L4" s="360"/>
      <c r="M4" s="360"/>
      <c r="N4" s="360"/>
      <c r="O4" s="360"/>
      <c r="P4" s="360"/>
      <c r="Q4" s="360"/>
      <c r="R4" s="360"/>
      <c r="S4" s="360"/>
      <c r="T4" s="361"/>
      <c r="U4" s="70" t="s">
        <v>1</v>
      </c>
      <c r="V4" s="77"/>
      <c r="W4" s="77"/>
      <c r="X4" s="77"/>
      <c r="Y4" s="78"/>
      <c r="Z4" s="56"/>
    </row>
    <row r="5" spans="1:27" ht="19.5" customHeight="1">
      <c r="A5" s="79"/>
      <c r="B5" s="80"/>
      <c r="C5" s="348"/>
      <c r="D5" s="348"/>
      <c r="E5" s="348"/>
      <c r="F5" s="81"/>
      <c r="G5" s="81"/>
      <c r="H5" s="82"/>
      <c r="I5" s="70" t="s">
        <v>560</v>
      </c>
      <c r="J5" s="71"/>
      <c r="K5" s="71"/>
      <c r="L5" s="349" t="s">
        <v>486</v>
      </c>
      <c r="M5" s="349"/>
      <c r="N5" s="349"/>
      <c r="O5" s="349"/>
      <c r="P5" s="349"/>
      <c r="Q5" s="349"/>
      <c r="R5" s="349"/>
      <c r="S5" s="349"/>
      <c r="T5" s="350"/>
      <c r="U5" s="70" t="s">
        <v>0</v>
      </c>
      <c r="V5" s="77" t="s">
        <v>229</v>
      </c>
      <c r="W5" s="77"/>
      <c r="X5" s="77"/>
      <c r="Y5" s="78"/>
      <c r="Z5" s="56"/>
    </row>
    <row r="6" spans="1:27" ht="19.5" customHeight="1">
      <c r="A6" s="83"/>
      <c r="B6" s="84"/>
      <c r="C6" s="351"/>
      <c r="D6" s="351"/>
      <c r="E6" s="351"/>
      <c r="F6" s="85"/>
      <c r="G6" s="85"/>
      <c r="H6" s="86"/>
      <c r="I6" s="70" t="s">
        <v>561</v>
      </c>
      <c r="J6" s="71"/>
      <c r="K6" s="71"/>
      <c r="L6" s="352"/>
      <c r="M6" s="352"/>
      <c r="N6" s="352"/>
      <c r="O6" s="352"/>
      <c r="P6" s="352"/>
      <c r="Q6" s="352"/>
      <c r="R6" s="352"/>
      <c r="S6" s="352"/>
      <c r="T6" s="353"/>
      <c r="U6" s="70" t="s">
        <v>107</v>
      </c>
      <c r="V6" s="71"/>
      <c r="W6" s="77" t="s">
        <v>628</v>
      </c>
      <c r="X6" s="77"/>
      <c r="Y6" s="78"/>
      <c r="Z6" s="56"/>
    </row>
    <row r="7" spans="1:27" ht="19.5" customHeight="1" thickBot="1">
      <c r="A7" s="87"/>
      <c r="B7" s="88"/>
      <c r="C7" s="354"/>
      <c r="D7" s="354"/>
      <c r="E7" s="354"/>
      <c r="F7" s="89"/>
      <c r="G7" s="89"/>
      <c r="H7" s="90"/>
      <c r="I7" s="91" t="s">
        <v>562</v>
      </c>
      <c r="J7" s="92"/>
      <c r="K7" s="92"/>
      <c r="L7" s="355"/>
      <c r="M7" s="355"/>
      <c r="N7" s="355"/>
      <c r="O7" s="355"/>
      <c r="P7" s="355"/>
      <c r="Q7" s="355"/>
      <c r="R7" s="355"/>
      <c r="S7" s="355"/>
      <c r="T7" s="356"/>
      <c r="U7" s="91"/>
      <c r="V7" s="92"/>
      <c r="W7" s="92"/>
      <c r="X7" s="92"/>
      <c r="Y7" s="93"/>
      <c r="Z7" s="56"/>
    </row>
    <row r="8" spans="1:27" ht="19.5" customHeight="1">
      <c r="A8" s="343" t="s">
        <v>563</v>
      </c>
      <c r="B8" s="344"/>
      <c r="C8" s="344"/>
      <c r="D8" s="344"/>
      <c r="E8" s="344"/>
      <c r="F8" s="344"/>
      <c r="G8" s="345"/>
      <c r="H8" s="346"/>
      <c r="I8" s="344"/>
      <c r="J8" s="344"/>
      <c r="K8" s="344"/>
      <c r="L8" s="344"/>
      <c r="M8" s="344"/>
      <c r="N8" s="344"/>
      <c r="O8" s="344"/>
      <c r="P8" s="344"/>
      <c r="Q8" s="344"/>
      <c r="R8" s="344"/>
      <c r="S8" s="344"/>
      <c r="T8" s="344"/>
      <c r="U8" s="344"/>
      <c r="V8" s="344"/>
      <c r="W8" s="344"/>
      <c r="X8" s="344"/>
      <c r="Y8" s="347"/>
      <c r="Z8" s="148"/>
      <c r="AA8" s="94"/>
    </row>
    <row r="9" spans="1:27" ht="19.5" customHeight="1">
      <c r="A9" s="340" t="s">
        <v>564</v>
      </c>
      <c r="B9" s="341"/>
      <c r="C9" s="341"/>
      <c r="D9" s="341"/>
      <c r="E9" s="341"/>
      <c r="F9" s="341"/>
      <c r="G9" s="342"/>
      <c r="H9" s="314" t="s">
        <v>565</v>
      </c>
      <c r="I9" s="315"/>
      <c r="J9" s="315"/>
      <c r="K9" s="315"/>
      <c r="L9" s="316"/>
      <c r="M9" s="95">
        <v>1</v>
      </c>
      <c r="N9" s="314" t="s">
        <v>566</v>
      </c>
      <c r="O9" s="315"/>
      <c r="P9" s="315"/>
      <c r="Q9" s="315"/>
      <c r="R9" s="316"/>
      <c r="S9" s="95" t="s">
        <v>495</v>
      </c>
      <c r="T9" s="314" t="s">
        <v>567</v>
      </c>
      <c r="U9" s="315"/>
      <c r="V9" s="315"/>
      <c r="W9" s="316"/>
      <c r="X9" s="317"/>
      <c r="Y9" s="318"/>
      <c r="Z9" s="148"/>
      <c r="AA9" s="94"/>
    </row>
    <row r="10" spans="1:27" ht="19.5" customHeight="1">
      <c r="A10" s="340" t="s">
        <v>568</v>
      </c>
      <c r="B10" s="341"/>
      <c r="C10" s="341"/>
      <c r="D10" s="341"/>
      <c r="E10" s="341"/>
      <c r="F10" s="341"/>
      <c r="G10" s="342"/>
      <c r="H10" s="314" t="s">
        <v>569</v>
      </c>
      <c r="I10" s="315"/>
      <c r="J10" s="315"/>
      <c r="K10" s="315"/>
      <c r="L10" s="316"/>
      <c r="M10" s="95" t="s">
        <v>495</v>
      </c>
      <c r="N10" s="314" t="s">
        <v>570</v>
      </c>
      <c r="O10" s="315"/>
      <c r="P10" s="315"/>
      <c r="Q10" s="315"/>
      <c r="R10" s="316"/>
      <c r="S10" s="95"/>
      <c r="T10" s="314" t="s">
        <v>571</v>
      </c>
      <c r="U10" s="315"/>
      <c r="V10" s="315"/>
      <c r="W10" s="316"/>
      <c r="X10" s="317"/>
      <c r="Y10" s="318"/>
      <c r="Z10" s="148"/>
      <c r="AA10" s="94"/>
    </row>
    <row r="11" spans="1:27" ht="19.5" customHeight="1">
      <c r="A11" s="340" t="s">
        <v>572</v>
      </c>
      <c r="B11" s="341"/>
      <c r="C11" s="341"/>
      <c r="D11" s="341"/>
      <c r="E11" s="341"/>
      <c r="F11" s="341"/>
      <c r="G11" s="342"/>
      <c r="H11" s="314" t="s">
        <v>573</v>
      </c>
      <c r="I11" s="315"/>
      <c r="J11" s="315"/>
      <c r="K11" s="315"/>
      <c r="L11" s="316"/>
      <c r="M11" s="95"/>
      <c r="N11" s="314" t="s">
        <v>574</v>
      </c>
      <c r="O11" s="315"/>
      <c r="P11" s="315"/>
      <c r="Q11" s="315"/>
      <c r="R11" s="316"/>
      <c r="S11" s="95">
        <v>-2</v>
      </c>
      <c r="T11" s="314" t="s">
        <v>575</v>
      </c>
      <c r="U11" s="315"/>
      <c r="V11" s="315"/>
      <c r="W11" s="316"/>
      <c r="X11" s="317">
        <v>92</v>
      </c>
      <c r="Y11" s="318"/>
      <c r="Z11" s="148"/>
      <c r="AA11" s="94"/>
    </row>
    <row r="12" spans="1:27" ht="19.5" customHeight="1">
      <c r="A12" s="340" t="s">
        <v>576</v>
      </c>
      <c r="B12" s="341"/>
      <c r="C12" s="341"/>
      <c r="D12" s="341"/>
      <c r="E12" s="341"/>
      <c r="F12" s="341"/>
      <c r="G12" s="342"/>
      <c r="H12" s="314" t="s">
        <v>577</v>
      </c>
      <c r="I12" s="315"/>
      <c r="J12" s="315"/>
      <c r="K12" s="315"/>
      <c r="L12" s="316"/>
      <c r="M12" s="95">
        <v>1</v>
      </c>
      <c r="N12" s="314" t="s">
        <v>578</v>
      </c>
      <c r="O12" s="315"/>
      <c r="P12" s="315"/>
      <c r="Q12" s="315"/>
      <c r="R12" s="316"/>
      <c r="S12" s="95">
        <v>2</v>
      </c>
      <c r="T12" s="314" t="s">
        <v>579</v>
      </c>
      <c r="U12" s="315"/>
      <c r="V12" s="315"/>
      <c r="W12" s="316"/>
      <c r="X12" s="317" t="s">
        <v>580</v>
      </c>
      <c r="Y12" s="318"/>
      <c r="Z12" s="148"/>
      <c r="AA12" s="94"/>
    </row>
    <row r="13" spans="1:27" ht="19.5" customHeight="1">
      <c r="A13" s="329" t="s">
        <v>581</v>
      </c>
      <c r="B13" s="330"/>
      <c r="C13" s="330"/>
      <c r="D13" s="330"/>
      <c r="E13" s="330"/>
      <c r="F13" s="330"/>
      <c r="G13" s="331"/>
      <c r="H13" s="332" t="s">
        <v>582</v>
      </c>
      <c r="I13" s="333"/>
      <c r="J13" s="333"/>
      <c r="K13" s="333"/>
      <c r="L13" s="333"/>
      <c r="M13" s="333"/>
      <c r="N13" s="333"/>
      <c r="O13" s="333"/>
      <c r="P13" s="333"/>
      <c r="Q13" s="333"/>
      <c r="R13" s="333"/>
      <c r="S13" s="334"/>
      <c r="T13" s="335" t="s">
        <v>583</v>
      </c>
      <c r="U13" s="336"/>
      <c r="V13" s="336"/>
      <c r="W13" s="337"/>
      <c r="X13" s="338"/>
      <c r="Y13" s="339"/>
      <c r="Z13" s="148"/>
      <c r="AA13" s="94"/>
    </row>
    <row r="14" spans="1:27" ht="19.5" customHeight="1" thickBot="1">
      <c r="A14" s="320" t="s">
        <v>584</v>
      </c>
      <c r="B14" s="321"/>
      <c r="C14" s="321"/>
      <c r="D14" s="321"/>
      <c r="E14" s="321"/>
      <c r="F14" s="321"/>
      <c r="G14" s="322"/>
      <c r="H14" s="323"/>
      <c r="I14" s="324"/>
      <c r="J14" s="323" t="s">
        <v>585</v>
      </c>
      <c r="K14" s="325"/>
      <c r="L14" s="325"/>
      <c r="M14" s="324"/>
      <c r="N14" s="323" t="s">
        <v>586</v>
      </c>
      <c r="O14" s="325"/>
      <c r="P14" s="325"/>
      <c r="Q14" s="325"/>
      <c r="R14" s="325"/>
      <c r="S14" s="325"/>
      <c r="T14" s="325"/>
      <c r="U14" s="325"/>
      <c r="V14" s="325"/>
      <c r="W14" s="325"/>
      <c r="X14" s="325"/>
      <c r="Y14" s="326"/>
      <c r="Z14" s="148"/>
      <c r="AA14" s="94"/>
    </row>
    <row r="15" spans="1:27" ht="19.5" customHeight="1">
      <c r="A15" s="96"/>
      <c r="B15" s="94"/>
      <c r="C15" s="94"/>
      <c r="D15" s="97"/>
      <c r="E15" s="97"/>
      <c r="F15" s="97"/>
      <c r="G15" s="97"/>
      <c r="H15" s="97"/>
      <c r="I15" s="97"/>
      <c r="J15" s="97"/>
      <c r="K15" s="97"/>
      <c r="L15" s="97"/>
      <c r="M15" s="97"/>
      <c r="N15" s="98"/>
      <c r="O15" s="97"/>
      <c r="P15" s="97"/>
      <c r="Q15" s="97"/>
      <c r="R15" s="97"/>
      <c r="S15" s="97"/>
      <c r="T15" s="97"/>
      <c r="U15" s="97"/>
      <c r="V15" s="97"/>
      <c r="W15" s="97"/>
      <c r="X15" s="97"/>
      <c r="Y15" s="99"/>
      <c r="Z15" s="108"/>
      <c r="AA15" s="94"/>
    </row>
    <row r="16" spans="1:27" ht="19.5" customHeight="1">
      <c r="A16" s="96"/>
      <c r="B16" s="100" t="s">
        <v>587</v>
      </c>
      <c r="C16" s="101" t="s">
        <v>588</v>
      </c>
      <c r="D16" s="97"/>
      <c r="E16" s="97"/>
      <c r="F16" s="97"/>
      <c r="G16" s="97"/>
      <c r="H16" s="102">
        <f>J16*60</f>
        <v>205200</v>
      </c>
      <c r="I16" s="97"/>
      <c r="J16" s="103">
        <v>3420</v>
      </c>
      <c r="K16" s="101" t="s">
        <v>589</v>
      </c>
      <c r="L16" s="97"/>
      <c r="M16" s="97"/>
      <c r="N16" s="98"/>
      <c r="O16" s="101" t="s">
        <v>590</v>
      </c>
      <c r="P16" s="94"/>
      <c r="Q16" s="94"/>
      <c r="R16" s="94"/>
      <c r="S16" s="103">
        <v>14.6</v>
      </c>
      <c r="T16" s="97" t="s">
        <v>591</v>
      </c>
      <c r="U16" s="97"/>
      <c r="V16" s="97"/>
      <c r="W16" s="97"/>
      <c r="X16" s="97"/>
      <c r="Y16" s="99"/>
      <c r="Z16" s="108"/>
      <c r="AA16" s="94"/>
    </row>
    <row r="17" spans="1:30" ht="19.5" customHeight="1">
      <c r="A17" s="96"/>
      <c r="B17" s="100" t="s">
        <v>592</v>
      </c>
      <c r="C17" s="101" t="s">
        <v>112</v>
      </c>
      <c r="D17" s="97"/>
      <c r="E17" s="97"/>
      <c r="F17" s="97"/>
      <c r="G17" s="97"/>
      <c r="H17" s="102">
        <v>0.57999999999999996</v>
      </c>
      <c r="I17" s="97"/>
      <c r="J17" s="101" t="s">
        <v>593</v>
      </c>
      <c r="K17" s="97"/>
      <c r="L17" s="97"/>
      <c r="M17" s="97"/>
      <c r="N17" s="98"/>
      <c r="O17" s="101" t="s">
        <v>594</v>
      </c>
      <c r="P17" s="97"/>
      <c r="Q17" s="97"/>
      <c r="R17" s="97"/>
      <c r="S17" s="103">
        <v>1383</v>
      </c>
      <c r="T17" s="97" t="s">
        <v>589</v>
      </c>
      <c r="U17" s="97"/>
      <c r="V17" s="97"/>
      <c r="W17" s="97"/>
      <c r="X17" s="97"/>
      <c r="Y17" s="99"/>
      <c r="Z17" s="108"/>
      <c r="AA17" s="94"/>
    </row>
    <row r="18" spans="1:30" ht="19.5" customHeight="1">
      <c r="A18" s="96"/>
      <c r="B18" s="100" t="s">
        <v>595</v>
      </c>
      <c r="C18" s="327" t="s">
        <v>622</v>
      </c>
      <c r="D18" s="327"/>
      <c r="E18" s="327"/>
      <c r="F18" s="327"/>
      <c r="G18" s="327"/>
      <c r="H18" s="102">
        <f>460+J18</f>
        <v>580</v>
      </c>
      <c r="I18" s="97"/>
      <c r="J18" s="103">
        <v>120</v>
      </c>
      <c r="K18" s="101" t="s">
        <v>596</v>
      </c>
      <c r="L18" s="97"/>
      <c r="M18" s="97"/>
      <c r="N18" s="98"/>
      <c r="O18" s="97"/>
      <c r="P18" s="97"/>
      <c r="Q18" s="104"/>
      <c r="R18" s="105"/>
      <c r="S18" s="106"/>
      <c r="T18" s="106"/>
      <c r="U18" s="107"/>
      <c r="V18" s="106"/>
      <c r="W18" s="94"/>
      <c r="X18" s="106"/>
      <c r="Y18" s="149"/>
      <c r="Z18" s="108"/>
      <c r="AA18" s="94"/>
    </row>
    <row r="19" spans="1:30" ht="19.5" customHeight="1" thickBot="1">
      <c r="A19" s="96"/>
      <c r="B19" s="100" t="s">
        <v>597</v>
      </c>
      <c r="C19" s="101" t="s">
        <v>598</v>
      </c>
      <c r="D19" s="97"/>
      <c r="E19" s="97"/>
      <c r="F19" s="97"/>
      <c r="G19" s="97"/>
      <c r="H19" s="102">
        <f>J19-L19</f>
        <v>999.5</v>
      </c>
      <c r="I19" s="97"/>
      <c r="J19" s="103">
        <f>O23</f>
        <v>1000</v>
      </c>
      <c r="K19" s="97" t="s">
        <v>599</v>
      </c>
      <c r="L19" s="103">
        <v>0.5</v>
      </c>
      <c r="M19" s="97" t="s">
        <v>600</v>
      </c>
      <c r="N19" s="101"/>
      <c r="O19" s="94"/>
      <c r="P19" s="94"/>
      <c r="Q19" s="94"/>
      <c r="R19" s="94"/>
      <c r="S19" s="106"/>
      <c r="T19" s="107"/>
      <c r="U19" s="107"/>
      <c r="V19" s="107"/>
      <c r="W19" s="107"/>
      <c r="X19" s="106"/>
      <c r="Y19" s="149"/>
      <c r="Z19" s="108"/>
      <c r="AA19" s="94"/>
      <c r="AC19" s="109">
        <f>H16/963*((H17*H18)/(H19*(H20+H21)))^0.5</f>
        <v>3.8524082769822496</v>
      </c>
    </row>
    <row r="20" spans="1:30" ht="19.5" customHeight="1">
      <c r="A20" s="96"/>
      <c r="B20" s="100" t="s">
        <v>623</v>
      </c>
      <c r="C20" s="101" t="s">
        <v>601</v>
      </c>
      <c r="D20" s="97"/>
      <c r="E20" s="97"/>
      <c r="F20" s="97"/>
      <c r="G20" s="97"/>
      <c r="H20" s="102">
        <f>J19+S16</f>
        <v>1014.6</v>
      </c>
      <c r="I20" s="97"/>
      <c r="J20" s="110">
        <f>0.5*H20</f>
        <v>507.3</v>
      </c>
      <c r="K20" s="111" t="s">
        <v>602</v>
      </c>
      <c r="L20" s="97"/>
      <c r="M20" s="97"/>
      <c r="N20" s="98"/>
      <c r="O20" s="112" t="s">
        <v>603</v>
      </c>
      <c r="P20" s="113"/>
      <c r="Q20" s="114"/>
      <c r="R20" s="115"/>
      <c r="S20" s="106"/>
      <c r="T20" s="104"/>
      <c r="U20" s="112" t="s">
        <v>604</v>
      </c>
      <c r="V20" s="113"/>
      <c r="W20" s="114"/>
      <c r="X20" s="115"/>
      <c r="Y20" s="149"/>
      <c r="Z20" s="108"/>
      <c r="AA20" s="94"/>
      <c r="AC20" s="116"/>
    </row>
    <row r="21" spans="1:30" ht="19.5" customHeight="1">
      <c r="A21" s="96"/>
      <c r="B21" s="100" t="s">
        <v>624</v>
      </c>
      <c r="C21" s="101" t="s">
        <v>605</v>
      </c>
      <c r="D21" s="97"/>
      <c r="E21" s="97"/>
      <c r="F21" s="97"/>
      <c r="G21" s="97"/>
      <c r="H21" s="102">
        <f>L19+S16</f>
        <v>15.1</v>
      </c>
      <c r="I21" s="97"/>
      <c r="J21" s="117"/>
      <c r="K21" s="111"/>
      <c r="L21" s="97"/>
      <c r="M21" s="97"/>
      <c r="N21" s="98"/>
      <c r="O21" s="118">
        <v>3420</v>
      </c>
      <c r="P21" s="101" t="s">
        <v>606</v>
      </c>
      <c r="Q21" s="97"/>
      <c r="R21" s="99"/>
      <c r="S21" s="106"/>
      <c r="T21" s="106"/>
      <c r="U21" s="118">
        <v>3420</v>
      </c>
      <c r="V21" s="101" t="s">
        <v>606</v>
      </c>
      <c r="W21" s="97"/>
      <c r="X21" s="99"/>
      <c r="Y21" s="150"/>
      <c r="Z21" s="108"/>
      <c r="AA21" s="94"/>
      <c r="AC21" s="116"/>
    </row>
    <row r="22" spans="1:30" ht="19.5" customHeight="1">
      <c r="A22" s="96"/>
      <c r="B22" s="100" t="s">
        <v>607</v>
      </c>
      <c r="C22" s="101" t="s">
        <v>608</v>
      </c>
      <c r="D22" s="97"/>
      <c r="E22" s="97"/>
      <c r="F22" s="97"/>
      <c r="G22" s="97"/>
      <c r="H22" s="119">
        <v>0.8</v>
      </c>
      <c r="I22" s="97"/>
      <c r="J22" s="101" t="s">
        <v>609</v>
      </c>
      <c r="K22" s="97"/>
      <c r="L22" s="97"/>
      <c r="M22" s="97"/>
      <c r="N22" s="98"/>
      <c r="O22" s="120">
        <v>120</v>
      </c>
      <c r="P22" s="101" t="s">
        <v>610</v>
      </c>
      <c r="Q22" s="97"/>
      <c r="R22" s="99"/>
      <c r="S22" s="106"/>
      <c r="T22" s="106"/>
      <c r="U22" s="120">
        <v>120</v>
      </c>
      <c r="V22" s="101" t="s">
        <v>610</v>
      </c>
      <c r="W22" s="97"/>
      <c r="X22" s="99"/>
      <c r="Y22" s="150"/>
      <c r="Z22" s="108"/>
      <c r="AA22" s="94"/>
      <c r="AC22" s="116"/>
    </row>
    <row r="23" spans="1:30" ht="19.5" customHeight="1">
      <c r="A23" s="96"/>
      <c r="B23" s="100"/>
      <c r="C23" s="101"/>
      <c r="D23" s="121"/>
      <c r="E23" s="121"/>
      <c r="F23" s="121"/>
      <c r="G23" s="121"/>
      <c r="H23" s="122"/>
      <c r="I23" s="121"/>
      <c r="J23" s="101"/>
      <c r="K23" s="121"/>
      <c r="L23" s="121"/>
      <c r="M23" s="121"/>
      <c r="N23" s="123"/>
      <c r="O23" s="118">
        <v>1000</v>
      </c>
      <c r="P23" s="101" t="s">
        <v>611</v>
      </c>
      <c r="Q23" s="97"/>
      <c r="R23" s="99"/>
      <c r="S23" s="106"/>
      <c r="T23" s="106"/>
      <c r="U23" s="118">
        <v>1000</v>
      </c>
      <c r="V23" s="101" t="s">
        <v>611</v>
      </c>
      <c r="W23" s="97"/>
      <c r="X23" s="99"/>
      <c r="Y23" s="150"/>
      <c r="Z23" s="108"/>
      <c r="AA23" s="94"/>
      <c r="AC23" s="116"/>
    </row>
    <row r="24" spans="1:30" ht="19.5" customHeight="1">
      <c r="A24" s="96"/>
      <c r="B24" s="94" t="s">
        <v>612</v>
      </c>
      <c r="C24" s="94"/>
      <c r="D24" s="94"/>
      <c r="E24" s="94"/>
      <c r="F24" s="121"/>
      <c r="G24" s="121"/>
      <c r="H24" s="328" t="str">
        <f>IF(H19&gt;J20, "CHOKED", "NORMAL")</f>
        <v>CHOKED</v>
      </c>
      <c r="I24" s="328"/>
      <c r="J24" s="101"/>
      <c r="K24" s="121"/>
      <c r="L24" s="121"/>
      <c r="M24" s="121"/>
      <c r="N24" s="123"/>
      <c r="O24" s="120">
        <v>0.5</v>
      </c>
      <c r="P24" s="101" t="s">
        <v>613</v>
      </c>
      <c r="Q24" s="97"/>
      <c r="R24" s="99"/>
      <c r="S24" s="94"/>
      <c r="T24" s="106"/>
      <c r="U24" s="120">
        <v>400</v>
      </c>
      <c r="V24" s="101" t="s">
        <v>613</v>
      </c>
      <c r="W24" s="97"/>
      <c r="X24" s="99"/>
      <c r="Y24" s="151"/>
      <c r="Z24" s="108"/>
      <c r="AA24" s="94"/>
      <c r="AC24" s="116"/>
    </row>
    <row r="25" spans="1:30" ht="19.5" customHeight="1">
      <c r="A25" s="96"/>
      <c r="B25" s="100"/>
      <c r="C25" s="101"/>
      <c r="D25" s="121"/>
      <c r="E25" s="121"/>
      <c r="F25" s="121"/>
      <c r="G25" s="121"/>
      <c r="H25" s="122"/>
      <c r="I25" s="121"/>
      <c r="J25" s="121"/>
      <c r="K25" s="121"/>
      <c r="L25" s="121"/>
      <c r="M25" s="121"/>
      <c r="N25" s="123"/>
      <c r="O25" s="124">
        <v>4.95</v>
      </c>
      <c r="P25" s="125" t="s">
        <v>614</v>
      </c>
      <c r="Q25" s="97"/>
      <c r="R25" s="99"/>
      <c r="S25" s="94"/>
      <c r="T25" s="126"/>
      <c r="U25" s="124">
        <v>4.95</v>
      </c>
      <c r="V25" s="125" t="s">
        <v>614</v>
      </c>
      <c r="W25" s="97"/>
      <c r="X25" s="99"/>
      <c r="Y25" s="151"/>
      <c r="Z25" s="108"/>
      <c r="AA25" s="94"/>
      <c r="AC25" s="116"/>
    </row>
    <row r="26" spans="1:30" ht="19.5" customHeight="1" thickBot="1">
      <c r="A26" s="96"/>
      <c r="B26" s="127" t="s">
        <v>625</v>
      </c>
      <c r="C26" s="101"/>
      <c r="D26" s="121"/>
      <c r="E26" s="121"/>
      <c r="F26" s="121"/>
      <c r="G26" s="121"/>
      <c r="H26" s="97"/>
      <c r="I26" s="121"/>
      <c r="J26" s="121"/>
      <c r="K26" s="121"/>
      <c r="L26" s="121"/>
      <c r="M26" s="121"/>
      <c r="N26" s="123"/>
      <c r="O26" s="128" t="s">
        <v>615</v>
      </c>
      <c r="P26" s="129"/>
      <c r="Q26" s="130"/>
      <c r="R26" s="131"/>
      <c r="S26" s="94"/>
      <c r="T26" s="132"/>
      <c r="U26" s="128" t="s">
        <v>615</v>
      </c>
      <c r="V26" s="129"/>
      <c r="W26" s="130"/>
      <c r="X26" s="131"/>
      <c r="Y26" s="151"/>
      <c r="Z26" s="108"/>
      <c r="AA26" s="94"/>
      <c r="AC26" s="116"/>
    </row>
    <row r="27" spans="1:30" ht="19.5" customHeight="1">
      <c r="A27" s="96"/>
      <c r="B27" s="152" t="s">
        <v>616</v>
      </c>
      <c r="C27" s="94"/>
      <c r="D27" s="94"/>
      <c r="E27" s="94"/>
      <c r="F27" s="94"/>
      <c r="G27" s="94"/>
      <c r="H27" s="153"/>
      <c r="I27" s="94"/>
      <c r="J27" s="121"/>
      <c r="K27" s="121"/>
      <c r="L27" s="121"/>
      <c r="M27" s="121"/>
      <c r="N27" s="123"/>
      <c r="O27" s="97"/>
      <c r="P27" s="97"/>
      <c r="Q27" s="106"/>
      <c r="R27" s="106"/>
      <c r="S27" s="106"/>
      <c r="T27" s="106"/>
      <c r="U27" s="106"/>
      <c r="V27" s="106"/>
      <c r="W27" s="106"/>
      <c r="X27" s="105"/>
      <c r="Y27" s="150"/>
      <c r="Z27" s="108"/>
      <c r="AA27" s="94"/>
      <c r="AC27" s="116"/>
    </row>
    <row r="28" spans="1:30" ht="20.100000000000001" customHeight="1">
      <c r="A28" s="96"/>
      <c r="B28" s="94"/>
      <c r="C28" s="94"/>
      <c r="D28" s="94"/>
      <c r="E28" s="94"/>
      <c r="F28" s="94"/>
      <c r="G28" s="94"/>
      <c r="H28" s="153"/>
      <c r="I28" s="94"/>
      <c r="J28" s="94"/>
      <c r="K28" s="94"/>
      <c r="L28" s="94"/>
      <c r="M28" s="121"/>
      <c r="N28" s="123"/>
      <c r="O28" s="97"/>
      <c r="P28" s="97"/>
      <c r="Q28" s="104"/>
      <c r="R28" s="105"/>
      <c r="S28" s="106"/>
      <c r="T28" s="106"/>
      <c r="U28" s="107"/>
      <c r="V28" s="104"/>
      <c r="W28" s="106"/>
      <c r="X28" s="106"/>
      <c r="Y28" s="149"/>
      <c r="Z28" s="108"/>
      <c r="AA28" s="94"/>
      <c r="AC28" s="116"/>
    </row>
    <row r="29" spans="1:30" ht="20.100000000000001" customHeight="1">
      <c r="A29" s="96"/>
      <c r="B29" s="134" t="s">
        <v>617</v>
      </c>
      <c r="C29" s="94"/>
      <c r="D29" s="319">
        <f>IF(H19&gt;J20, AC29, AC19)</f>
        <v>4.9459443853420044</v>
      </c>
      <c r="E29" s="319"/>
      <c r="F29" s="135"/>
      <c r="G29" s="101" t="s">
        <v>618</v>
      </c>
      <c r="H29" s="97"/>
      <c r="I29" s="121"/>
      <c r="J29" s="121"/>
      <c r="K29" s="94"/>
      <c r="L29" s="94"/>
      <c r="M29" s="100"/>
      <c r="N29" s="94"/>
      <c r="O29" s="121"/>
      <c r="P29" s="121"/>
      <c r="Q29" s="106"/>
      <c r="R29" s="136"/>
      <c r="S29" s="106"/>
      <c r="T29" s="106"/>
      <c r="U29" s="106"/>
      <c r="V29" s="106"/>
      <c r="W29" s="136"/>
      <c r="X29" s="106"/>
      <c r="Y29" s="149"/>
      <c r="Z29" s="108"/>
      <c r="AA29" s="94"/>
      <c r="AC29" s="109">
        <f>H16*(H17*H18)^0.5/750/H20</f>
        <v>4.9459443853420044</v>
      </c>
      <c r="AD29" s="137"/>
    </row>
    <row r="30" spans="1:30" ht="20.100000000000001" customHeight="1">
      <c r="A30" s="96"/>
      <c r="B30" s="134"/>
      <c r="C30" s="94"/>
      <c r="D30" s="94"/>
      <c r="E30" s="109"/>
      <c r="F30" s="135"/>
      <c r="G30" s="101"/>
      <c r="H30" s="97"/>
      <c r="I30" s="121"/>
      <c r="J30" s="121"/>
      <c r="K30" s="109"/>
      <c r="L30" s="97"/>
      <c r="M30" s="100"/>
      <c r="N30" s="94"/>
      <c r="O30" s="121"/>
      <c r="P30" s="121"/>
      <c r="Q30" s="106"/>
      <c r="R30" s="136"/>
      <c r="S30" s="106"/>
      <c r="T30" s="106"/>
      <c r="U30" s="106"/>
      <c r="V30" s="106"/>
      <c r="W30" s="136"/>
      <c r="X30" s="106"/>
      <c r="Y30" s="149"/>
      <c r="Z30" s="108"/>
      <c r="AA30" s="94"/>
    </row>
    <row r="31" spans="1:30" ht="20.100000000000001" customHeight="1">
      <c r="A31" s="96"/>
      <c r="B31" s="134" t="s">
        <v>619</v>
      </c>
      <c r="C31" s="94"/>
      <c r="D31" s="94"/>
      <c r="E31" s="155">
        <v>4.95</v>
      </c>
      <c r="F31" s="155"/>
      <c r="G31" s="156"/>
      <c r="H31" s="156"/>
      <c r="I31" s="94"/>
      <c r="J31" s="94"/>
      <c r="K31" s="94"/>
      <c r="L31" s="94"/>
      <c r="M31" s="94"/>
      <c r="N31" s="94"/>
      <c r="O31" s="94"/>
      <c r="P31" s="94"/>
      <c r="Q31" s="106"/>
      <c r="R31" s="136"/>
      <c r="S31" s="106"/>
      <c r="T31" s="106"/>
      <c r="U31" s="106"/>
      <c r="V31" s="106"/>
      <c r="W31" s="136"/>
      <c r="X31" s="105"/>
      <c r="Y31" s="150"/>
      <c r="Z31" s="108"/>
      <c r="AA31" s="94"/>
    </row>
    <row r="32" spans="1:30" ht="20.100000000000001" customHeight="1">
      <c r="A32" s="96"/>
      <c r="B32" s="94"/>
      <c r="C32" s="94"/>
      <c r="D32" s="94"/>
      <c r="E32" s="94"/>
      <c r="F32" s="94"/>
      <c r="G32" s="94"/>
      <c r="H32" s="94"/>
      <c r="I32" s="94"/>
      <c r="J32" s="94"/>
      <c r="K32" s="94"/>
      <c r="L32" s="94"/>
      <c r="M32" s="94"/>
      <c r="N32" s="94"/>
      <c r="O32" s="94"/>
      <c r="P32" s="94"/>
      <c r="Q32" s="106"/>
      <c r="R32" s="136"/>
      <c r="S32" s="106"/>
      <c r="T32" s="106"/>
      <c r="U32" s="106"/>
      <c r="V32" s="106"/>
      <c r="W32" s="136"/>
      <c r="X32" s="105"/>
      <c r="Y32" s="150"/>
      <c r="Z32" s="108"/>
      <c r="AA32" s="94"/>
    </row>
    <row r="33" spans="1:27" ht="20.100000000000001" customHeight="1">
      <c r="A33" s="96"/>
      <c r="B33" s="134" t="s">
        <v>620</v>
      </c>
      <c r="C33" s="94"/>
      <c r="D33" s="109"/>
      <c r="E33" s="109"/>
      <c r="F33" s="135"/>
      <c r="G33" s="101"/>
      <c r="H33" s="138"/>
      <c r="I33" s="94"/>
      <c r="J33" s="94"/>
      <c r="K33" s="94"/>
      <c r="L33" s="94"/>
      <c r="M33" s="94"/>
      <c r="N33" s="94"/>
      <c r="O33" s="94"/>
      <c r="P33" s="94"/>
      <c r="Q33" s="126"/>
      <c r="R33" s="132"/>
      <c r="S33" s="106"/>
      <c r="T33" s="106"/>
      <c r="U33" s="106"/>
      <c r="V33" s="126"/>
      <c r="W33" s="132"/>
      <c r="X33" s="105"/>
      <c r="Y33" s="150"/>
      <c r="Z33" s="108"/>
      <c r="AA33" s="94"/>
    </row>
    <row r="34" spans="1:27" ht="20.100000000000001" customHeight="1">
      <c r="A34" s="96"/>
      <c r="B34" s="94"/>
      <c r="C34" s="94"/>
      <c r="D34" s="94"/>
      <c r="E34" s="94"/>
      <c r="F34" s="94"/>
      <c r="G34" s="94"/>
      <c r="H34" s="138"/>
      <c r="I34" s="138"/>
      <c r="J34" s="121"/>
      <c r="K34" s="121"/>
      <c r="L34" s="121"/>
      <c r="M34" s="121"/>
      <c r="N34" s="123"/>
      <c r="O34" s="121"/>
      <c r="P34" s="121"/>
      <c r="Q34" s="105"/>
      <c r="R34" s="105"/>
      <c r="S34" s="105"/>
      <c r="T34" s="105"/>
      <c r="U34" s="105"/>
      <c r="V34" s="105"/>
      <c r="W34" s="105"/>
      <c r="X34" s="105"/>
      <c r="Y34" s="150"/>
      <c r="Z34" s="108"/>
      <c r="AA34" s="94"/>
    </row>
    <row r="35" spans="1:27" ht="20.100000000000001" customHeight="1">
      <c r="A35" s="96"/>
      <c r="B35" s="100"/>
      <c r="C35" s="101"/>
      <c r="D35" s="121"/>
      <c r="E35" s="121"/>
      <c r="F35" s="121"/>
      <c r="G35" s="121"/>
      <c r="H35" s="97"/>
      <c r="I35" s="121"/>
      <c r="J35" s="121"/>
      <c r="K35" s="121"/>
      <c r="L35" s="121"/>
      <c r="M35" s="121"/>
      <c r="N35" s="123"/>
      <c r="O35" s="121"/>
      <c r="P35" s="121"/>
      <c r="Q35" s="121"/>
      <c r="R35" s="121"/>
      <c r="S35" s="121"/>
      <c r="T35" s="121"/>
      <c r="U35" s="121"/>
      <c r="V35" s="121"/>
      <c r="W35" s="121"/>
      <c r="X35" s="121"/>
      <c r="Y35" s="139"/>
      <c r="Z35" s="108"/>
      <c r="AA35" s="94"/>
    </row>
    <row r="36" spans="1:27" ht="20.100000000000001" customHeight="1">
      <c r="A36" s="96"/>
      <c r="B36" s="100"/>
      <c r="C36" s="101"/>
      <c r="D36" s="121"/>
      <c r="E36" s="121"/>
      <c r="F36" s="121"/>
      <c r="G36" s="121"/>
      <c r="H36" s="97"/>
      <c r="I36" s="121"/>
      <c r="J36" s="121"/>
      <c r="K36" s="121"/>
      <c r="L36" s="121"/>
      <c r="M36" s="121"/>
      <c r="N36" s="123"/>
      <c r="O36" s="121"/>
      <c r="P36" s="121"/>
      <c r="Q36" s="121"/>
      <c r="R36" s="121"/>
      <c r="S36" s="121"/>
      <c r="T36" s="121"/>
      <c r="U36" s="121"/>
      <c r="V36" s="121"/>
      <c r="W36" s="121"/>
      <c r="X36" s="121"/>
      <c r="Y36" s="139"/>
      <c r="Z36" s="108"/>
      <c r="AA36" s="94"/>
    </row>
    <row r="37" spans="1:27" ht="20.100000000000001" customHeight="1">
      <c r="A37" s="96"/>
      <c r="B37" s="100"/>
      <c r="C37" s="101"/>
      <c r="D37" s="121"/>
      <c r="E37" s="121"/>
      <c r="F37" s="121"/>
      <c r="G37" s="121"/>
      <c r="H37" s="97"/>
      <c r="I37" s="121"/>
      <c r="J37" s="121"/>
      <c r="K37" s="121"/>
      <c r="L37" s="121"/>
      <c r="M37" s="121"/>
      <c r="N37" s="123"/>
      <c r="O37" s="121"/>
      <c r="P37" s="121"/>
      <c r="Q37" s="121"/>
      <c r="R37" s="121"/>
      <c r="S37" s="121"/>
      <c r="T37" s="121"/>
      <c r="U37" s="121"/>
      <c r="V37" s="121"/>
      <c r="W37" s="121"/>
      <c r="X37" s="121"/>
      <c r="Y37" s="139"/>
      <c r="Z37" s="108"/>
      <c r="AA37" s="94"/>
    </row>
    <row r="38" spans="1:27" ht="20.100000000000001" customHeight="1">
      <c r="A38" s="96"/>
      <c r="B38" s="100"/>
      <c r="C38" s="101"/>
      <c r="D38" s="121"/>
      <c r="E38" s="121"/>
      <c r="F38" s="121"/>
      <c r="G38" s="121"/>
      <c r="H38" s="97"/>
      <c r="I38" s="121"/>
      <c r="J38" s="121"/>
      <c r="K38" s="121"/>
      <c r="L38" s="121"/>
      <c r="M38" s="121"/>
      <c r="N38" s="123"/>
      <c r="O38" s="121"/>
      <c r="P38" s="121"/>
      <c r="Q38" s="121"/>
      <c r="R38" s="121"/>
      <c r="S38" s="121"/>
      <c r="T38" s="121"/>
      <c r="U38" s="121"/>
      <c r="V38" s="121"/>
      <c r="W38" s="121"/>
      <c r="X38" s="121"/>
      <c r="Y38" s="139"/>
      <c r="Z38" s="108"/>
      <c r="AA38" s="94"/>
    </row>
    <row r="39" spans="1:27" ht="20.100000000000001" customHeight="1">
      <c r="A39" s="96"/>
      <c r="B39" s="100"/>
      <c r="C39" s="101"/>
      <c r="D39" s="121"/>
      <c r="E39" s="121"/>
      <c r="F39" s="121"/>
      <c r="G39" s="121"/>
      <c r="H39" s="97"/>
      <c r="I39" s="121"/>
      <c r="J39" s="121"/>
      <c r="K39" s="121"/>
      <c r="L39" s="121"/>
      <c r="M39" s="121"/>
      <c r="N39" s="123"/>
      <c r="O39" s="121"/>
      <c r="P39" s="121"/>
      <c r="Q39" s="121"/>
      <c r="R39" s="121"/>
      <c r="S39" s="121"/>
      <c r="T39" s="121"/>
      <c r="U39" s="121"/>
      <c r="V39" s="121"/>
      <c r="W39" s="121"/>
      <c r="X39" s="121"/>
      <c r="Y39" s="139"/>
      <c r="Z39" s="108"/>
      <c r="AA39" s="94"/>
    </row>
    <row r="40" spans="1:27" ht="20.100000000000001" customHeight="1">
      <c r="A40" s="96"/>
      <c r="B40" s="100"/>
      <c r="C40" s="101"/>
      <c r="D40" s="121"/>
      <c r="E40" s="121"/>
      <c r="F40" s="121"/>
      <c r="G40" s="121"/>
      <c r="H40" s="97"/>
      <c r="I40" s="121"/>
      <c r="J40" s="121"/>
      <c r="K40" s="121"/>
      <c r="L40" s="121"/>
      <c r="M40" s="121"/>
      <c r="N40" s="123"/>
      <c r="O40" s="121"/>
      <c r="P40" s="121"/>
      <c r="Q40" s="121"/>
      <c r="R40" s="121"/>
      <c r="S40" s="121"/>
      <c r="T40" s="121"/>
      <c r="U40" s="121"/>
      <c r="V40" s="121"/>
      <c r="W40" s="121"/>
      <c r="X40" s="121"/>
      <c r="Y40" s="139"/>
      <c r="Z40" s="108"/>
      <c r="AA40" s="94"/>
    </row>
    <row r="41" spans="1:27" ht="20.100000000000001" customHeight="1">
      <c r="A41" s="96"/>
      <c r="B41" s="100"/>
      <c r="C41" s="101"/>
      <c r="D41" s="121"/>
      <c r="E41" s="121"/>
      <c r="F41" s="121"/>
      <c r="G41" s="121"/>
      <c r="H41" s="97"/>
      <c r="I41" s="121"/>
      <c r="J41" s="121"/>
      <c r="K41" s="121"/>
      <c r="L41" s="121"/>
      <c r="M41" s="121"/>
      <c r="N41" s="123"/>
      <c r="O41" s="121"/>
      <c r="P41" s="121"/>
      <c r="Q41" s="121"/>
      <c r="R41" s="121"/>
      <c r="S41" s="121"/>
      <c r="T41" s="121"/>
      <c r="U41" s="121"/>
      <c r="V41" s="121"/>
      <c r="W41" s="121"/>
      <c r="X41" s="121"/>
      <c r="Y41" s="139"/>
      <c r="Z41" s="108"/>
      <c r="AA41" s="94"/>
    </row>
    <row r="42" spans="1:27" ht="20.100000000000001" customHeight="1">
      <c r="A42" s="96"/>
      <c r="B42" s="100"/>
      <c r="C42" s="101"/>
      <c r="D42" s="121"/>
      <c r="E42" s="121"/>
      <c r="F42" s="121"/>
      <c r="G42" s="121"/>
      <c r="H42" s="97"/>
      <c r="I42" s="121"/>
      <c r="J42" s="121"/>
      <c r="K42" s="121"/>
      <c r="L42" s="121"/>
      <c r="M42" s="121"/>
      <c r="N42" s="123"/>
      <c r="O42" s="121"/>
      <c r="P42" s="121"/>
      <c r="Q42" s="121"/>
      <c r="R42" s="121"/>
      <c r="S42" s="121"/>
      <c r="T42" s="121"/>
      <c r="U42" s="121"/>
      <c r="V42" s="121"/>
      <c r="W42" s="121"/>
      <c r="X42" s="121"/>
      <c r="Y42" s="139"/>
      <c r="Z42" s="108"/>
      <c r="AA42" s="94"/>
    </row>
    <row r="43" spans="1:27" ht="20.100000000000001" customHeight="1">
      <c r="A43" s="96"/>
      <c r="B43" s="100"/>
      <c r="C43" s="101"/>
      <c r="D43" s="121"/>
      <c r="E43" s="121"/>
      <c r="F43" s="121"/>
      <c r="G43" s="121"/>
      <c r="H43" s="97"/>
      <c r="I43" s="121"/>
      <c r="J43" s="121"/>
      <c r="K43" s="121"/>
      <c r="L43" s="121"/>
      <c r="M43" s="121"/>
      <c r="N43" s="123"/>
      <c r="O43" s="121"/>
      <c r="P43" s="121"/>
      <c r="Q43" s="121"/>
      <c r="R43" s="121"/>
      <c r="S43" s="121"/>
      <c r="T43" s="121"/>
      <c r="U43" s="121"/>
      <c r="V43" s="121"/>
      <c r="W43" s="121"/>
      <c r="X43" s="121"/>
      <c r="Y43" s="139"/>
      <c r="Z43" s="108"/>
      <c r="AA43" s="94"/>
    </row>
    <row r="44" spans="1:27" ht="20.100000000000001" customHeight="1">
      <c r="A44" s="96"/>
      <c r="B44" s="100"/>
      <c r="C44" s="101"/>
      <c r="D44" s="121"/>
      <c r="E44" s="121"/>
      <c r="F44" s="121"/>
      <c r="G44" s="121"/>
      <c r="H44" s="97"/>
      <c r="I44" s="121"/>
      <c r="J44" s="121"/>
      <c r="K44" s="121"/>
      <c r="L44" s="121"/>
      <c r="M44" s="121"/>
      <c r="N44" s="123"/>
      <c r="O44" s="121"/>
      <c r="P44" s="121"/>
      <c r="Q44" s="121"/>
      <c r="R44" s="121"/>
      <c r="S44" s="121"/>
      <c r="T44" s="121"/>
      <c r="U44" s="121"/>
      <c r="V44" s="121"/>
      <c r="W44" s="121"/>
      <c r="X44" s="121"/>
      <c r="Y44" s="139"/>
      <c r="Z44" s="108"/>
      <c r="AA44" s="94"/>
    </row>
    <row r="45" spans="1:27" ht="20.100000000000001" customHeight="1">
      <c r="A45" s="96"/>
      <c r="B45" s="100"/>
      <c r="C45" s="101"/>
      <c r="D45" s="121"/>
      <c r="E45" s="121"/>
      <c r="F45" s="121"/>
      <c r="G45" s="121"/>
      <c r="H45" s="97"/>
      <c r="I45" s="121"/>
      <c r="J45" s="121"/>
      <c r="K45" s="121"/>
      <c r="L45" s="121"/>
      <c r="M45" s="121"/>
      <c r="N45" s="123"/>
      <c r="O45" s="121"/>
      <c r="P45" s="121"/>
      <c r="Q45" s="121"/>
      <c r="R45" s="121"/>
      <c r="S45" s="121"/>
      <c r="T45" s="121"/>
      <c r="U45" s="121"/>
      <c r="V45" s="121"/>
      <c r="W45" s="121"/>
      <c r="X45" s="121"/>
      <c r="Y45" s="139"/>
      <c r="Z45" s="108"/>
      <c r="AA45" s="94"/>
    </row>
    <row r="46" spans="1:27" ht="20.100000000000001" customHeight="1">
      <c r="A46" s="96"/>
      <c r="B46" s="100"/>
      <c r="C46" s="101"/>
      <c r="D46" s="121"/>
      <c r="E46" s="121"/>
      <c r="F46" s="121"/>
      <c r="G46" s="121"/>
      <c r="H46" s="97"/>
      <c r="I46" s="121"/>
      <c r="J46" s="121"/>
      <c r="K46" s="121"/>
      <c r="L46" s="121"/>
      <c r="M46" s="121"/>
      <c r="N46" s="123"/>
      <c r="O46" s="121"/>
      <c r="P46" s="121"/>
      <c r="Q46" s="121"/>
      <c r="R46" s="121"/>
      <c r="S46" s="121"/>
      <c r="T46" s="121"/>
      <c r="U46" s="121"/>
      <c r="V46" s="121"/>
      <c r="W46" s="121"/>
      <c r="X46" s="121"/>
      <c r="Y46" s="139"/>
      <c r="Z46" s="108"/>
      <c r="AA46" s="94"/>
    </row>
    <row r="47" spans="1:27" ht="20.100000000000001" customHeight="1">
      <c r="A47" s="96"/>
      <c r="B47" s="100"/>
      <c r="C47" s="101"/>
      <c r="D47" s="121"/>
      <c r="E47" s="121"/>
      <c r="F47" s="121"/>
      <c r="G47" s="121"/>
      <c r="H47" s="97"/>
      <c r="I47" s="121"/>
      <c r="J47" s="121"/>
      <c r="K47" s="121"/>
      <c r="L47" s="121"/>
      <c r="M47" s="121"/>
      <c r="N47" s="123"/>
      <c r="O47" s="121"/>
      <c r="P47" s="121"/>
      <c r="Q47" s="121"/>
      <c r="R47" s="121"/>
      <c r="S47" s="121"/>
      <c r="T47" s="121"/>
      <c r="U47" s="121"/>
      <c r="V47" s="121"/>
      <c r="W47" s="121"/>
      <c r="X47" s="121"/>
      <c r="Y47" s="139"/>
      <c r="Z47" s="108"/>
      <c r="AA47" s="94"/>
    </row>
    <row r="48" spans="1:27" ht="20.100000000000001" customHeight="1">
      <c r="A48" s="96"/>
      <c r="B48" s="100"/>
      <c r="C48" s="101"/>
      <c r="D48" s="121"/>
      <c r="E48" s="121"/>
      <c r="F48" s="121"/>
      <c r="G48" s="121"/>
      <c r="H48" s="97"/>
      <c r="I48" s="121"/>
      <c r="J48" s="121"/>
      <c r="K48" s="121"/>
      <c r="L48" s="121"/>
      <c r="M48" s="121"/>
      <c r="N48" s="123"/>
      <c r="O48" s="121"/>
      <c r="P48" s="121"/>
      <c r="Q48" s="121"/>
      <c r="R48" s="121"/>
      <c r="S48" s="121"/>
      <c r="T48" s="121"/>
      <c r="U48" s="121"/>
      <c r="V48" s="121"/>
      <c r="W48" s="121"/>
      <c r="X48" s="121"/>
      <c r="Y48" s="139"/>
      <c r="Z48" s="108"/>
      <c r="AA48" s="94"/>
    </row>
    <row r="49" spans="1:27" ht="20.100000000000001" customHeight="1">
      <c r="A49" s="96"/>
      <c r="B49" s="100"/>
      <c r="C49" s="101"/>
      <c r="D49" s="121"/>
      <c r="E49" s="121"/>
      <c r="F49" s="121"/>
      <c r="G49" s="121"/>
      <c r="H49" s="97"/>
      <c r="I49" s="121"/>
      <c r="J49" s="121"/>
      <c r="K49" s="121"/>
      <c r="L49" s="121"/>
      <c r="M49" s="121"/>
      <c r="N49" s="123"/>
      <c r="O49" s="121"/>
      <c r="P49" s="121"/>
      <c r="Q49" s="121"/>
      <c r="R49" s="121"/>
      <c r="S49" s="121"/>
      <c r="T49" s="121"/>
      <c r="U49" s="121"/>
      <c r="V49" s="121"/>
      <c r="W49" s="121"/>
      <c r="X49" s="121"/>
      <c r="Y49" s="139"/>
      <c r="Z49" s="108"/>
      <c r="AA49" s="94"/>
    </row>
    <row r="50" spans="1:27" ht="20.100000000000001" customHeight="1">
      <c r="A50" s="96"/>
      <c r="B50" s="100"/>
      <c r="C50" s="101"/>
      <c r="D50" s="121"/>
      <c r="E50" s="121"/>
      <c r="F50" s="121"/>
      <c r="G50" s="121"/>
      <c r="H50" s="97"/>
      <c r="I50" s="121"/>
      <c r="J50" s="121"/>
      <c r="K50" s="121"/>
      <c r="L50" s="121"/>
      <c r="M50" s="121"/>
      <c r="N50" s="123"/>
      <c r="O50" s="121"/>
      <c r="P50" s="121"/>
      <c r="Q50" s="121"/>
      <c r="R50" s="121"/>
      <c r="S50" s="121"/>
      <c r="T50" s="121"/>
      <c r="U50" s="121"/>
      <c r="V50" s="121"/>
      <c r="W50" s="121"/>
      <c r="X50" s="121"/>
      <c r="Y50" s="139"/>
      <c r="Z50" s="108"/>
      <c r="AA50" s="94"/>
    </row>
    <row r="51" spans="1:27" ht="20.100000000000001" customHeight="1">
      <c r="A51" s="96"/>
      <c r="B51" s="100"/>
      <c r="C51" s="101"/>
      <c r="D51" s="121"/>
      <c r="E51" s="121"/>
      <c r="F51" s="121"/>
      <c r="G51" s="121"/>
      <c r="H51" s="97"/>
      <c r="I51" s="121"/>
      <c r="J51" s="121"/>
      <c r="K51" s="121"/>
      <c r="L51" s="121"/>
      <c r="M51" s="121"/>
      <c r="N51" s="123"/>
      <c r="O51" s="121"/>
      <c r="P51" s="121"/>
      <c r="Q51" s="121"/>
      <c r="R51" s="121"/>
      <c r="S51" s="121"/>
      <c r="T51" s="121"/>
      <c r="U51" s="121"/>
      <c r="V51" s="121"/>
      <c r="W51" s="121"/>
      <c r="X51" s="121"/>
      <c r="Y51" s="139"/>
      <c r="Z51" s="108"/>
      <c r="AA51" s="94"/>
    </row>
    <row r="52" spans="1:27" ht="20.100000000000001" customHeight="1">
      <c r="A52" s="96"/>
      <c r="B52" s="100"/>
      <c r="C52" s="101"/>
      <c r="D52" s="121"/>
      <c r="E52" s="121"/>
      <c r="F52" s="121"/>
      <c r="G52" s="121"/>
      <c r="H52" s="97"/>
      <c r="I52" s="121"/>
      <c r="J52" s="121"/>
      <c r="K52" s="121"/>
      <c r="L52" s="121"/>
      <c r="M52" s="121"/>
      <c r="N52" s="123"/>
      <c r="O52" s="121"/>
      <c r="P52" s="121"/>
      <c r="Q52" s="121"/>
      <c r="R52" s="121"/>
      <c r="S52" s="121"/>
      <c r="T52" s="121"/>
      <c r="U52" s="121"/>
      <c r="V52" s="121"/>
      <c r="W52" s="121"/>
      <c r="X52" s="121"/>
      <c r="Y52" s="139"/>
      <c r="Z52" s="108"/>
      <c r="AA52" s="94"/>
    </row>
    <row r="53" spans="1:27" ht="20.100000000000001" customHeight="1">
      <c r="A53" s="96"/>
      <c r="B53" s="100"/>
      <c r="C53" s="101"/>
      <c r="D53" s="121"/>
      <c r="E53" s="121"/>
      <c r="F53" s="121"/>
      <c r="G53" s="121"/>
      <c r="H53" s="97"/>
      <c r="I53" s="121"/>
      <c r="J53" s="121"/>
      <c r="K53" s="121"/>
      <c r="L53" s="121"/>
      <c r="M53" s="121"/>
      <c r="N53" s="123"/>
      <c r="O53" s="121"/>
      <c r="P53" s="121"/>
      <c r="Q53" s="121"/>
      <c r="R53" s="121"/>
      <c r="S53" s="121"/>
      <c r="T53" s="121"/>
      <c r="U53" s="121"/>
      <c r="V53" s="121"/>
      <c r="W53" s="121"/>
      <c r="X53" s="121"/>
      <c r="Y53" s="139"/>
      <c r="Z53" s="108"/>
      <c r="AA53" s="94"/>
    </row>
    <row r="54" spans="1:27" ht="20.100000000000001" customHeight="1">
      <c r="A54" s="96"/>
      <c r="B54" s="100"/>
      <c r="C54" s="101"/>
      <c r="D54" s="121"/>
      <c r="E54" s="121"/>
      <c r="F54" s="121"/>
      <c r="G54" s="121"/>
      <c r="H54" s="97"/>
      <c r="I54" s="121"/>
      <c r="J54" s="121"/>
      <c r="K54" s="121"/>
      <c r="L54" s="121"/>
      <c r="M54" s="121"/>
      <c r="N54" s="123"/>
      <c r="O54" s="121"/>
      <c r="P54" s="121"/>
      <c r="Q54" s="121"/>
      <c r="R54" s="121"/>
      <c r="S54" s="121"/>
      <c r="T54" s="121"/>
      <c r="U54" s="121"/>
      <c r="V54" s="121"/>
      <c r="W54" s="121"/>
      <c r="X54" s="121"/>
      <c r="Y54" s="139"/>
      <c r="Z54" s="108"/>
      <c r="AA54" s="94"/>
    </row>
    <row r="55" spans="1:27" ht="20.100000000000001" customHeight="1">
      <c r="A55" s="96"/>
      <c r="B55" s="100"/>
      <c r="C55" s="101"/>
      <c r="D55" s="121"/>
      <c r="E55" s="121"/>
      <c r="F55" s="121"/>
      <c r="G55" s="121"/>
      <c r="H55" s="97"/>
      <c r="I55" s="121"/>
      <c r="J55" s="121"/>
      <c r="K55" s="121"/>
      <c r="L55" s="121"/>
      <c r="M55" s="121"/>
      <c r="N55" s="123"/>
      <c r="O55" s="121"/>
      <c r="P55" s="121"/>
      <c r="Q55" s="121"/>
      <c r="R55" s="121"/>
      <c r="S55" s="121"/>
      <c r="T55" s="121"/>
      <c r="U55" s="121"/>
      <c r="V55" s="121"/>
      <c r="W55" s="121"/>
      <c r="X55" s="121"/>
      <c r="Y55" s="139"/>
      <c r="Z55" s="108"/>
      <c r="AA55" s="94"/>
    </row>
    <row r="56" spans="1:27" ht="20.100000000000001" customHeight="1">
      <c r="A56" s="96"/>
      <c r="B56" s="100"/>
      <c r="C56" s="101"/>
      <c r="D56" s="121"/>
      <c r="E56" s="121"/>
      <c r="F56" s="121"/>
      <c r="G56" s="121"/>
      <c r="H56" s="97"/>
      <c r="I56" s="121"/>
      <c r="J56" s="121"/>
      <c r="K56" s="121"/>
      <c r="L56" s="121"/>
      <c r="M56" s="121"/>
      <c r="N56" s="123"/>
      <c r="O56" s="121"/>
      <c r="P56" s="121"/>
      <c r="Q56" s="121"/>
      <c r="R56" s="121"/>
      <c r="S56" s="121"/>
      <c r="T56" s="121"/>
      <c r="U56" s="121"/>
      <c r="V56" s="121"/>
      <c r="W56" s="121"/>
      <c r="X56" s="121"/>
      <c r="Y56" s="139"/>
      <c r="Z56" s="108"/>
      <c r="AA56" s="94"/>
    </row>
    <row r="57" spans="1:27" ht="20.100000000000001" customHeight="1">
      <c r="A57" s="96"/>
      <c r="B57" s="100" t="s">
        <v>621</v>
      </c>
      <c r="C57" s="101"/>
      <c r="D57" s="121"/>
      <c r="E57" s="121"/>
      <c r="F57" s="121"/>
      <c r="G57" s="121"/>
      <c r="H57" s="97"/>
      <c r="I57" s="121"/>
      <c r="J57" s="121"/>
      <c r="K57" s="121"/>
      <c r="L57" s="121"/>
      <c r="M57" s="121"/>
      <c r="N57" s="123"/>
      <c r="O57" s="121"/>
      <c r="P57" s="121"/>
      <c r="Q57" s="121"/>
      <c r="R57" s="121"/>
      <c r="S57" s="121"/>
      <c r="T57" s="121"/>
      <c r="U57" s="121"/>
      <c r="V57" s="121"/>
      <c r="W57" s="121"/>
      <c r="X57" s="121"/>
      <c r="Y57" s="139"/>
      <c r="Z57" s="108"/>
      <c r="AA57" s="94"/>
    </row>
    <row r="58" spans="1:27" ht="20.100000000000001" customHeight="1">
      <c r="A58" s="96"/>
      <c r="C58" s="101"/>
      <c r="D58" s="121"/>
      <c r="E58" s="121"/>
      <c r="F58" s="121"/>
      <c r="G58" s="121"/>
      <c r="H58" s="97"/>
      <c r="I58" s="121"/>
      <c r="J58" s="121"/>
      <c r="K58" s="121"/>
      <c r="L58" s="121"/>
      <c r="M58" s="121"/>
      <c r="N58" s="123"/>
      <c r="O58" s="121"/>
      <c r="P58" s="121"/>
      <c r="Q58" s="121"/>
      <c r="R58" s="121"/>
      <c r="S58" s="121"/>
      <c r="T58" s="121"/>
      <c r="U58" s="121"/>
      <c r="V58" s="121"/>
      <c r="W58" s="121"/>
      <c r="X58" s="121"/>
      <c r="Y58" s="139"/>
      <c r="Z58" s="108"/>
      <c r="AA58" s="94"/>
    </row>
    <row r="59" spans="1:27" ht="20.100000000000001" customHeight="1">
      <c r="A59" s="96"/>
      <c r="B59" s="100"/>
      <c r="C59" s="101"/>
      <c r="D59" s="121"/>
      <c r="E59" s="121"/>
      <c r="F59" s="121"/>
      <c r="G59" s="121"/>
      <c r="H59" s="97"/>
      <c r="I59" s="121"/>
      <c r="J59" s="121"/>
      <c r="K59" s="121"/>
      <c r="L59" s="121"/>
      <c r="M59" s="121"/>
      <c r="N59" s="123"/>
      <c r="O59" s="121"/>
      <c r="P59" s="121"/>
      <c r="Q59" s="121"/>
      <c r="R59" s="121"/>
      <c r="S59" s="121"/>
      <c r="T59" s="121"/>
      <c r="U59" s="121"/>
      <c r="V59" s="121"/>
      <c r="W59" s="121"/>
      <c r="X59" s="121"/>
      <c r="Y59" s="139"/>
      <c r="Z59" s="108"/>
      <c r="AA59" s="94"/>
    </row>
    <row r="60" spans="1:27" ht="20.100000000000001" customHeight="1">
      <c r="A60" s="96"/>
      <c r="B60" s="100"/>
      <c r="C60" s="101"/>
      <c r="D60" s="121"/>
      <c r="E60" s="121"/>
      <c r="F60" s="121"/>
      <c r="G60" s="121"/>
      <c r="H60" s="97"/>
      <c r="I60" s="121"/>
      <c r="J60" s="121"/>
      <c r="K60" s="121"/>
      <c r="L60" s="121"/>
      <c r="M60" s="121"/>
      <c r="N60" s="123"/>
      <c r="O60" s="121"/>
      <c r="P60" s="121"/>
      <c r="Q60" s="121"/>
      <c r="R60" s="121"/>
      <c r="S60" s="121"/>
      <c r="T60" s="121"/>
      <c r="U60" s="121"/>
      <c r="V60" s="121"/>
      <c r="W60" s="121"/>
      <c r="X60" s="121"/>
      <c r="Y60" s="139"/>
      <c r="Z60" s="108"/>
      <c r="AA60" s="94"/>
    </row>
    <row r="61" spans="1:27" ht="20.100000000000001" customHeight="1">
      <c r="A61" s="96"/>
      <c r="B61" s="100"/>
      <c r="C61" s="101"/>
      <c r="D61" s="121"/>
      <c r="E61" s="121"/>
      <c r="F61" s="121"/>
      <c r="G61" s="121"/>
      <c r="H61" s="97"/>
      <c r="I61" s="121"/>
      <c r="J61" s="121"/>
      <c r="K61" s="121"/>
      <c r="L61" s="121"/>
      <c r="M61" s="121"/>
      <c r="N61" s="123"/>
      <c r="O61" s="121"/>
      <c r="P61" s="121"/>
      <c r="Q61" s="121"/>
      <c r="R61" s="121"/>
      <c r="S61" s="121"/>
      <c r="T61" s="121"/>
      <c r="U61" s="121"/>
      <c r="V61" s="121"/>
      <c r="W61" s="121"/>
      <c r="X61" s="121"/>
      <c r="Y61" s="139"/>
      <c r="Z61" s="108"/>
      <c r="AA61" s="94"/>
    </row>
    <row r="62" spans="1:27" ht="20.100000000000001" customHeight="1" thickBot="1">
      <c r="A62" s="140"/>
      <c r="B62" s="141"/>
      <c r="C62" s="142"/>
      <c r="D62" s="143"/>
      <c r="E62" s="143"/>
      <c r="F62" s="143"/>
      <c r="G62" s="143"/>
      <c r="H62" s="129"/>
      <c r="I62" s="143"/>
      <c r="J62" s="143"/>
      <c r="K62" s="143"/>
      <c r="L62" s="143"/>
      <c r="M62" s="143"/>
      <c r="N62" s="144"/>
      <c r="O62" s="143"/>
      <c r="P62" s="143"/>
      <c r="Q62" s="143"/>
      <c r="R62" s="143"/>
      <c r="S62" s="143"/>
      <c r="T62" s="143"/>
      <c r="U62" s="143"/>
      <c r="V62" s="143"/>
      <c r="W62" s="143"/>
      <c r="X62" s="143"/>
      <c r="Y62" s="145"/>
      <c r="Z62" s="108"/>
      <c r="AA62" s="94"/>
    </row>
    <row r="63" spans="1:27" ht="20.100000000000001" customHeight="1">
      <c r="A63" s="146"/>
      <c r="B63" s="146"/>
      <c r="C63" s="146"/>
      <c r="D63" s="146"/>
      <c r="E63" s="146"/>
      <c r="F63" s="146"/>
      <c r="G63" s="146"/>
      <c r="H63" s="147"/>
      <c r="I63" s="146"/>
      <c r="J63" s="146"/>
      <c r="K63" s="146"/>
      <c r="L63" s="146"/>
      <c r="M63" s="146"/>
      <c r="N63" s="146"/>
      <c r="O63" s="146"/>
      <c r="P63" s="146"/>
      <c r="Q63" s="146"/>
      <c r="R63" s="146"/>
      <c r="S63" s="146"/>
      <c r="T63" s="146"/>
      <c r="U63" s="146"/>
      <c r="V63" s="146"/>
      <c r="W63" s="146"/>
      <c r="X63" s="146"/>
      <c r="Y63" s="146"/>
      <c r="Z63" s="146"/>
    </row>
  </sheetData>
  <mergeCells count="46">
    <mergeCell ref="C4:E4"/>
    <mergeCell ref="L4:T4"/>
    <mergeCell ref="A1:Y1"/>
    <mergeCell ref="C2:E2"/>
    <mergeCell ref="L2:T2"/>
    <mergeCell ref="C3:E3"/>
    <mergeCell ref="L3:T3"/>
    <mergeCell ref="C5:E5"/>
    <mergeCell ref="L5:T5"/>
    <mergeCell ref="C6:E6"/>
    <mergeCell ref="L6:T6"/>
    <mergeCell ref="C7:E7"/>
    <mergeCell ref="L7:T7"/>
    <mergeCell ref="A8:G8"/>
    <mergeCell ref="H8:Y8"/>
    <mergeCell ref="A9:G9"/>
    <mergeCell ref="H9:L9"/>
    <mergeCell ref="N9:R9"/>
    <mergeCell ref="T9:W9"/>
    <mergeCell ref="X9:Y9"/>
    <mergeCell ref="A11:G11"/>
    <mergeCell ref="H11:L11"/>
    <mergeCell ref="N11:R11"/>
    <mergeCell ref="T11:W11"/>
    <mergeCell ref="X11:Y11"/>
    <mergeCell ref="A10:G10"/>
    <mergeCell ref="H10:L10"/>
    <mergeCell ref="N10:R10"/>
    <mergeCell ref="T10:W10"/>
    <mergeCell ref="X10:Y10"/>
    <mergeCell ref="N12:R12"/>
    <mergeCell ref="T12:W12"/>
    <mergeCell ref="X12:Y12"/>
    <mergeCell ref="D29:E29"/>
    <mergeCell ref="A14:G14"/>
    <mergeCell ref="H14:I14"/>
    <mergeCell ref="J14:M14"/>
    <mergeCell ref="N14:Y14"/>
    <mergeCell ref="C18:G18"/>
    <mergeCell ref="H24:I24"/>
    <mergeCell ref="A13:G13"/>
    <mergeCell ref="H13:S13"/>
    <mergeCell ref="T13:W13"/>
    <mergeCell ref="X13:Y13"/>
    <mergeCell ref="A12:G12"/>
    <mergeCell ref="H12:L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3"/>
  <sheetViews>
    <sheetView topLeftCell="A7" zoomScaleNormal="100" workbookViewId="0">
      <selection activeCell="J63" sqref="J63"/>
    </sheetView>
  </sheetViews>
  <sheetFormatPr defaultColWidth="33.140625" defaultRowHeight="15"/>
  <cols>
    <col min="1" max="1" width="4.85546875" style="57" customWidth="1"/>
    <col min="2" max="2" width="8.42578125" style="57" customWidth="1"/>
    <col min="3" max="3" width="5.85546875" style="57" customWidth="1"/>
    <col min="4" max="4" width="7.140625" style="57" customWidth="1"/>
    <col min="5" max="6" width="5.85546875" style="57" customWidth="1"/>
    <col min="7" max="7" width="9.5703125" style="57" customWidth="1"/>
    <col min="8" max="8" width="8.42578125" style="133" customWidth="1"/>
    <col min="9" max="17" width="5.85546875" style="57" customWidth="1"/>
    <col min="18" max="18" width="6.85546875" style="57" customWidth="1"/>
    <col min="19" max="19" width="6.42578125" style="57" customWidth="1"/>
    <col min="20" max="20" width="5.85546875" style="57" customWidth="1"/>
    <col min="21" max="21" width="7.140625" style="57" customWidth="1"/>
    <col min="22" max="24" width="5.85546875" style="57" customWidth="1"/>
    <col min="25" max="25" width="7.42578125" style="57" customWidth="1"/>
    <col min="26" max="26" width="2.140625" style="57" customWidth="1"/>
    <col min="27" max="27" width="1.85546875" style="57" customWidth="1"/>
    <col min="28" max="28" width="1.5703125" style="57" customWidth="1"/>
    <col min="29" max="29" width="13.42578125" style="57" customWidth="1"/>
    <col min="30" max="16384" width="33.140625" style="57"/>
  </cols>
  <sheetData>
    <row r="1" spans="1:27" ht="19.5" customHeight="1" thickBot="1">
      <c r="A1" s="362" t="s">
        <v>626</v>
      </c>
      <c r="B1" s="363"/>
      <c r="C1" s="363"/>
      <c r="D1" s="363"/>
      <c r="E1" s="363"/>
      <c r="F1" s="363"/>
      <c r="G1" s="363"/>
      <c r="H1" s="363"/>
      <c r="I1" s="363"/>
      <c r="J1" s="363"/>
      <c r="K1" s="363"/>
      <c r="L1" s="363"/>
      <c r="M1" s="363"/>
      <c r="N1" s="363"/>
      <c r="O1" s="363"/>
      <c r="P1" s="363"/>
      <c r="Q1" s="363"/>
      <c r="R1" s="363"/>
      <c r="S1" s="363"/>
      <c r="T1" s="363"/>
      <c r="U1" s="363"/>
      <c r="V1" s="363"/>
      <c r="W1" s="363"/>
      <c r="X1" s="363"/>
      <c r="Y1" s="364"/>
      <c r="Z1" s="56"/>
    </row>
    <row r="2" spans="1:27" ht="19.5" customHeight="1">
      <c r="A2" s="58" t="s">
        <v>548</v>
      </c>
      <c r="B2" s="59" t="s">
        <v>549</v>
      </c>
      <c r="C2" s="365" t="s">
        <v>550</v>
      </c>
      <c r="D2" s="365"/>
      <c r="E2" s="365"/>
      <c r="F2" s="59" t="s">
        <v>551</v>
      </c>
      <c r="G2" s="59" t="s">
        <v>552</v>
      </c>
      <c r="H2" s="60" t="s">
        <v>553</v>
      </c>
      <c r="I2" s="61" t="s">
        <v>554</v>
      </c>
      <c r="J2" s="62"/>
      <c r="K2" s="62"/>
      <c r="L2" s="366"/>
      <c r="M2" s="366"/>
      <c r="N2" s="366"/>
      <c r="O2" s="366"/>
      <c r="P2" s="366"/>
      <c r="Q2" s="366"/>
      <c r="R2" s="366"/>
      <c r="S2" s="366"/>
      <c r="T2" s="367"/>
      <c r="U2" s="61" t="s">
        <v>555</v>
      </c>
      <c r="V2" s="62"/>
      <c r="W2" s="63">
        <v>1</v>
      </c>
      <c r="X2" s="64" t="s">
        <v>556</v>
      </c>
      <c r="Y2" s="65">
        <v>1</v>
      </c>
      <c r="Z2" s="56"/>
    </row>
    <row r="3" spans="1:27" ht="19.5" customHeight="1">
      <c r="A3" s="66"/>
      <c r="B3" s="67"/>
      <c r="C3" s="368" t="s">
        <v>557</v>
      </c>
      <c r="D3" s="369"/>
      <c r="E3" s="370"/>
      <c r="F3" s="68"/>
      <c r="G3" s="68"/>
      <c r="H3" s="69"/>
      <c r="I3" s="70" t="s">
        <v>558</v>
      </c>
      <c r="J3" s="71"/>
      <c r="K3" s="71"/>
      <c r="L3" s="349"/>
      <c r="M3" s="349"/>
      <c r="N3" s="349"/>
      <c r="O3" s="349"/>
      <c r="P3" s="349"/>
      <c r="Q3" s="349"/>
      <c r="R3" s="349"/>
      <c r="S3" s="349"/>
      <c r="T3" s="350"/>
      <c r="U3" s="70" t="s">
        <v>150</v>
      </c>
      <c r="V3" s="72"/>
      <c r="W3" s="72"/>
      <c r="X3" s="72"/>
      <c r="Y3" s="73"/>
      <c r="Z3" s="56"/>
    </row>
    <row r="4" spans="1:27" ht="19.5" customHeight="1">
      <c r="A4" s="74"/>
      <c r="B4" s="67"/>
      <c r="C4" s="357"/>
      <c r="D4" s="358"/>
      <c r="E4" s="359"/>
      <c r="F4" s="75"/>
      <c r="G4" s="75"/>
      <c r="H4" s="76"/>
      <c r="I4" s="70" t="s">
        <v>559</v>
      </c>
      <c r="J4" s="71"/>
      <c r="K4" s="71"/>
      <c r="L4" s="360"/>
      <c r="M4" s="360"/>
      <c r="N4" s="360"/>
      <c r="O4" s="360"/>
      <c r="P4" s="360"/>
      <c r="Q4" s="360"/>
      <c r="R4" s="360"/>
      <c r="S4" s="360"/>
      <c r="T4" s="361"/>
      <c r="U4" s="70" t="s">
        <v>1</v>
      </c>
      <c r="V4" s="77"/>
      <c r="W4" s="77"/>
      <c r="X4" s="77"/>
      <c r="Y4" s="78"/>
      <c r="Z4" s="56"/>
    </row>
    <row r="5" spans="1:27" ht="19.5" customHeight="1">
      <c r="A5" s="79"/>
      <c r="B5" s="80"/>
      <c r="C5" s="348"/>
      <c r="D5" s="348"/>
      <c r="E5" s="348"/>
      <c r="F5" s="81"/>
      <c r="G5" s="81"/>
      <c r="H5" s="82"/>
      <c r="I5" s="70" t="s">
        <v>560</v>
      </c>
      <c r="J5" s="71"/>
      <c r="K5" s="71"/>
      <c r="L5" s="349" t="s">
        <v>487</v>
      </c>
      <c r="M5" s="349"/>
      <c r="N5" s="349"/>
      <c r="O5" s="349"/>
      <c r="P5" s="349"/>
      <c r="Q5" s="349"/>
      <c r="R5" s="349"/>
      <c r="S5" s="349"/>
      <c r="T5" s="350"/>
      <c r="U5" s="70" t="s">
        <v>0</v>
      </c>
      <c r="V5" s="77" t="s">
        <v>229</v>
      </c>
      <c r="W5" s="77"/>
      <c r="X5" s="77"/>
      <c r="Y5" s="78"/>
      <c r="Z5" s="56"/>
    </row>
    <row r="6" spans="1:27" ht="19.5" customHeight="1">
      <c r="A6" s="83"/>
      <c r="B6" s="84"/>
      <c r="C6" s="351"/>
      <c r="D6" s="351"/>
      <c r="E6" s="351"/>
      <c r="F6" s="85"/>
      <c r="G6" s="85"/>
      <c r="H6" s="86"/>
      <c r="I6" s="70" t="s">
        <v>561</v>
      </c>
      <c r="J6" s="71"/>
      <c r="K6" s="71"/>
      <c r="L6" s="352"/>
      <c r="M6" s="352"/>
      <c r="N6" s="352"/>
      <c r="O6" s="352"/>
      <c r="P6" s="352"/>
      <c r="Q6" s="352"/>
      <c r="R6" s="352"/>
      <c r="S6" s="352"/>
      <c r="T6" s="353"/>
      <c r="U6" s="70" t="s">
        <v>107</v>
      </c>
      <c r="V6" s="71"/>
      <c r="W6" s="77" t="s">
        <v>628</v>
      </c>
      <c r="X6" s="77"/>
      <c r="Y6" s="78"/>
      <c r="Z6" s="56"/>
    </row>
    <row r="7" spans="1:27" ht="19.5" customHeight="1" thickBot="1">
      <c r="A7" s="87"/>
      <c r="B7" s="88"/>
      <c r="C7" s="354"/>
      <c r="D7" s="354"/>
      <c r="E7" s="354"/>
      <c r="F7" s="89"/>
      <c r="G7" s="89"/>
      <c r="H7" s="90"/>
      <c r="I7" s="91" t="s">
        <v>562</v>
      </c>
      <c r="J7" s="92"/>
      <c r="K7" s="92"/>
      <c r="L7" s="355"/>
      <c r="M7" s="355"/>
      <c r="N7" s="355"/>
      <c r="O7" s="355"/>
      <c r="P7" s="355"/>
      <c r="Q7" s="355"/>
      <c r="R7" s="355"/>
      <c r="S7" s="355"/>
      <c r="T7" s="356"/>
      <c r="U7" s="91"/>
      <c r="V7" s="92"/>
      <c r="W7" s="92"/>
      <c r="X7" s="92"/>
      <c r="Y7" s="93"/>
      <c r="Z7" s="56"/>
    </row>
    <row r="8" spans="1:27" ht="19.5" customHeight="1">
      <c r="A8" s="343" t="s">
        <v>563</v>
      </c>
      <c r="B8" s="344"/>
      <c r="C8" s="344"/>
      <c r="D8" s="344"/>
      <c r="E8" s="344"/>
      <c r="F8" s="344"/>
      <c r="G8" s="345"/>
      <c r="H8" s="346"/>
      <c r="I8" s="344"/>
      <c r="J8" s="344"/>
      <c r="K8" s="344"/>
      <c r="L8" s="344"/>
      <c r="M8" s="344"/>
      <c r="N8" s="344"/>
      <c r="O8" s="344"/>
      <c r="P8" s="344"/>
      <c r="Q8" s="344"/>
      <c r="R8" s="344"/>
      <c r="S8" s="344"/>
      <c r="T8" s="344"/>
      <c r="U8" s="344"/>
      <c r="V8" s="344"/>
      <c r="W8" s="344"/>
      <c r="X8" s="344"/>
      <c r="Y8" s="347"/>
      <c r="Z8" s="148"/>
      <c r="AA8" s="94"/>
    </row>
    <row r="9" spans="1:27" ht="19.5" customHeight="1">
      <c r="A9" s="340" t="s">
        <v>564</v>
      </c>
      <c r="B9" s="341"/>
      <c r="C9" s="341"/>
      <c r="D9" s="341"/>
      <c r="E9" s="341"/>
      <c r="F9" s="341"/>
      <c r="G9" s="342"/>
      <c r="H9" s="314" t="s">
        <v>565</v>
      </c>
      <c r="I9" s="315"/>
      <c r="J9" s="315"/>
      <c r="K9" s="315"/>
      <c r="L9" s="316"/>
      <c r="M9" s="95">
        <v>1</v>
      </c>
      <c r="N9" s="314" t="s">
        <v>566</v>
      </c>
      <c r="O9" s="315"/>
      <c r="P9" s="315"/>
      <c r="Q9" s="315"/>
      <c r="R9" s="316"/>
      <c r="S9" s="95" t="s">
        <v>495</v>
      </c>
      <c r="T9" s="314" t="s">
        <v>567</v>
      </c>
      <c r="U9" s="315"/>
      <c r="V9" s="315"/>
      <c r="W9" s="316"/>
      <c r="X9" s="317"/>
      <c r="Y9" s="318"/>
      <c r="Z9" s="148"/>
      <c r="AA9" s="94"/>
    </row>
    <row r="10" spans="1:27" ht="19.5" customHeight="1">
      <c r="A10" s="340" t="s">
        <v>568</v>
      </c>
      <c r="B10" s="341"/>
      <c r="C10" s="341"/>
      <c r="D10" s="341"/>
      <c r="E10" s="341"/>
      <c r="F10" s="341"/>
      <c r="G10" s="342"/>
      <c r="H10" s="314" t="s">
        <v>569</v>
      </c>
      <c r="I10" s="315"/>
      <c r="J10" s="315"/>
      <c r="K10" s="315"/>
      <c r="L10" s="316"/>
      <c r="M10" s="95" t="s">
        <v>495</v>
      </c>
      <c r="N10" s="314" t="s">
        <v>570</v>
      </c>
      <c r="O10" s="315"/>
      <c r="P10" s="315"/>
      <c r="Q10" s="315"/>
      <c r="R10" s="316"/>
      <c r="S10" s="95"/>
      <c r="T10" s="314" t="s">
        <v>571</v>
      </c>
      <c r="U10" s="315"/>
      <c r="V10" s="315"/>
      <c r="W10" s="316"/>
      <c r="X10" s="317">
        <v>110</v>
      </c>
      <c r="Y10" s="318"/>
      <c r="Z10" s="148"/>
      <c r="AA10" s="94"/>
    </row>
    <row r="11" spans="1:27" ht="19.5" customHeight="1">
      <c r="A11" s="340" t="s">
        <v>572</v>
      </c>
      <c r="B11" s="341"/>
      <c r="C11" s="341"/>
      <c r="D11" s="341"/>
      <c r="E11" s="341"/>
      <c r="F11" s="341"/>
      <c r="G11" s="342"/>
      <c r="H11" s="314" t="s">
        <v>573</v>
      </c>
      <c r="I11" s="315"/>
      <c r="J11" s="315"/>
      <c r="K11" s="315"/>
      <c r="L11" s="316"/>
      <c r="M11" s="95"/>
      <c r="N11" s="314" t="s">
        <v>574</v>
      </c>
      <c r="O11" s="315"/>
      <c r="P11" s="315"/>
      <c r="Q11" s="315"/>
      <c r="R11" s="316"/>
      <c r="S11" s="95">
        <v>-2</v>
      </c>
      <c r="T11" s="314" t="s">
        <v>575</v>
      </c>
      <c r="U11" s="315"/>
      <c r="V11" s="315"/>
      <c r="W11" s="316"/>
      <c r="X11" s="317">
        <v>92</v>
      </c>
      <c r="Y11" s="318"/>
      <c r="Z11" s="148"/>
      <c r="AA11" s="94"/>
    </row>
    <row r="12" spans="1:27" ht="19.5" customHeight="1">
      <c r="A12" s="340" t="s">
        <v>576</v>
      </c>
      <c r="B12" s="341"/>
      <c r="C12" s="341"/>
      <c r="D12" s="341"/>
      <c r="E12" s="341"/>
      <c r="F12" s="341"/>
      <c r="G12" s="342"/>
      <c r="H12" s="314" t="s">
        <v>577</v>
      </c>
      <c r="I12" s="315"/>
      <c r="J12" s="315"/>
      <c r="K12" s="315"/>
      <c r="L12" s="316"/>
      <c r="M12" s="95">
        <v>1</v>
      </c>
      <c r="N12" s="314" t="s">
        <v>578</v>
      </c>
      <c r="O12" s="315"/>
      <c r="P12" s="315"/>
      <c r="Q12" s="315"/>
      <c r="R12" s="316"/>
      <c r="S12" s="95">
        <v>2</v>
      </c>
      <c r="T12" s="314" t="s">
        <v>579</v>
      </c>
      <c r="U12" s="315"/>
      <c r="V12" s="315"/>
      <c r="W12" s="316"/>
      <c r="X12" s="317" t="s">
        <v>580</v>
      </c>
      <c r="Y12" s="318"/>
      <c r="Z12" s="148"/>
      <c r="AA12" s="94"/>
    </row>
    <row r="13" spans="1:27" ht="19.5" customHeight="1">
      <c r="A13" s="329" t="s">
        <v>581</v>
      </c>
      <c r="B13" s="330"/>
      <c r="C13" s="330"/>
      <c r="D13" s="330"/>
      <c r="E13" s="330"/>
      <c r="F13" s="330"/>
      <c r="G13" s="331"/>
      <c r="H13" s="332" t="s">
        <v>582</v>
      </c>
      <c r="I13" s="333"/>
      <c r="J13" s="333"/>
      <c r="K13" s="333"/>
      <c r="L13" s="333"/>
      <c r="M13" s="333"/>
      <c r="N13" s="333"/>
      <c r="O13" s="333"/>
      <c r="P13" s="333"/>
      <c r="Q13" s="333"/>
      <c r="R13" s="333"/>
      <c r="S13" s="334"/>
      <c r="T13" s="335" t="s">
        <v>583</v>
      </c>
      <c r="U13" s="336"/>
      <c r="V13" s="336"/>
      <c r="W13" s="337"/>
      <c r="X13" s="338"/>
      <c r="Y13" s="339"/>
      <c r="Z13" s="148"/>
      <c r="AA13" s="94"/>
    </row>
    <row r="14" spans="1:27" ht="19.5" customHeight="1" thickBot="1">
      <c r="A14" s="320" t="s">
        <v>584</v>
      </c>
      <c r="B14" s="321"/>
      <c r="C14" s="321"/>
      <c r="D14" s="321"/>
      <c r="E14" s="321"/>
      <c r="F14" s="321"/>
      <c r="G14" s="322"/>
      <c r="H14" s="323"/>
      <c r="I14" s="324"/>
      <c r="J14" s="323" t="s">
        <v>585</v>
      </c>
      <c r="K14" s="325"/>
      <c r="L14" s="325"/>
      <c r="M14" s="324"/>
      <c r="N14" s="323" t="s">
        <v>586</v>
      </c>
      <c r="O14" s="325"/>
      <c r="P14" s="325"/>
      <c r="Q14" s="325"/>
      <c r="R14" s="325"/>
      <c r="S14" s="325"/>
      <c r="T14" s="325"/>
      <c r="U14" s="325"/>
      <c r="V14" s="325"/>
      <c r="W14" s="325"/>
      <c r="X14" s="325"/>
      <c r="Y14" s="326"/>
      <c r="Z14" s="148"/>
      <c r="AA14" s="94"/>
    </row>
    <row r="15" spans="1:27" ht="19.5" customHeight="1">
      <c r="A15" s="96"/>
      <c r="B15" s="94"/>
      <c r="C15" s="94"/>
      <c r="D15" s="97"/>
      <c r="E15" s="97"/>
      <c r="F15" s="97"/>
      <c r="G15" s="97"/>
      <c r="H15" s="97"/>
      <c r="I15" s="97"/>
      <c r="J15" s="97"/>
      <c r="K15" s="97"/>
      <c r="L15" s="97"/>
      <c r="M15" s="97"/>
      <c r="N15" s="98"/>
      <c r="O15" s="97"/>
      <c r="P15" s="97"/>
      <c r="Q15" s="97"/>
      <c r="R15" s="97"/>
      <c r="S15" s="97"/>
      <c r="T15" s="97"/>
      <c r="U15" s="97"/>
      <c r="V15" s="97"/>
      <c r="W15" s="97"/>
      <c r="X15" s="97"/>
      <c r="Y15" s="99"/>
      <c r="Z15" s="108"/>
      <c r="AA15" s="94"/>
    </row>
    <row r="16" spans="1:27" ht="19.5" customHeight="1">
      <c r="A16" s="96"/>
      <c r="B16" s="100" t="s">
        <v>587</v>
      </c>
      <c r="C16" s="101" t="s">
        <v>588</v>
      </c>
      <c r="D16" s="97"/>
      <c r="E16" s="97"/>
      <c r="F16" s="97"/>
      <c r="G16" s="97"/>
      <c r="H16" s="102">
        <f>J16*60</f>
        <v>205200</v>
      </c>
      <c r="I16" s="97"/>
      <c r="J16" s="103">
        <v>3420</v>
      </c>
      <c r="K16" s="101" t="s">
        <v>589</v>
      </c>
      <c r="L16" s="97"/>
      <c r="M16" s="97"/>
      <c r="N16" s="98"/>
      <c r="O16" s="101" t="s">
        <v>590</v>
      </c>
      <c r="P16" s="94"/>
      <c r="Q16" s="94"/>
      <c r="R16" s="94"/>
      <c r="S16" s="103">
        <v>14.6</v>
      </c>
      <c r="T16" s="97" t="s">
        <v>591</v>
      </c>
      <c r="U16" s="97"/>
      <c r="V16" s="97"/>
      <c r="W16" s="97"/>
      <c r="X16" s="97"/>
      <c r="Y16" s="99"/>
      <c r="Z16" s="108"/>
      <c r="AA16" s="94"/>
    </row>
    <row r="17" spans="1:30" ht="19.5" customHeight="1">
      <c r="A17" s="96"/>
      <c r="B17" s="100" t="s">
        <v>592</v>
      </c>
      <c r="C17" s="101" t="s">
        <v>112</v>
      </c>
      <c r="D17" s="97"/>
      <c r="E17" s="97"/>
      <c r="F17" s="97"/>
      <c r="G17" s="97"/>
      <c r="H17" s="102">
        <v>0.57999999999999996</v>
      </c>
      <c r="I17" s="97"/>
      <c r="J17" s="101" t="s">
        <v>593</v>
      </c>
      <c r="K17" s="97"/>
      <c r="L17" s="97"/>
      <c r="M17" s="97"/>
      <c r="N17" s="98"/>
      <c r="O17" s="101" t="s">
        <v>594</v>
      </c>
      <c r="P17" s="97"/>
      <c r="Q17" s="97"/>
      <c r="R17" s="97"/>
      <c r="S17" s="103">
        <v>1383</v>
      </c>
      <c r="T17" s="97" t="s">
        <v>589</v>
      </c>
      <c r="U17" s="97"/>
      <c r="V17" s="97"/>
      <c r="W17" s="97"/>
      <c r="X17" s="97"/>
      <c r="Y17" s="99"/>
      <c r="Z17" s="108"/>
      <c r="AA17" s="94"/>
    </row>
    <row r="18" spans="1:30" ht="19.5" customHeight="1">
      <c r="A18" s="96"/>
      <c r="B18" s="100" t="s">
        <v>595</v>
      </c>
      <c r="C18" s="327" t="s">
        <v>622</v>
      </c>
      <c r="D18" s="327"/>
      <c r="E18" s="327"/>
      <c r="F18" s="327"/>
      <c r="G18" s="327"/>
      <c r="H18" s="102">
        <f>460+J18</f>
        <v>580</v>
      </c>
      <c r="I18" s="97"/>
      <c r="J18" s="103">
        <v>120</v>
      </c>
      <c r="K18" s="101" t="s">
        <v>596</v>
      </c>
      <c r="L18" s="97"/>
      <c r="M18" s="97"/>
      <c r="N18" s="98"/>
      <c r="O18" s="97"/>
      <c r="P18" s="97"/>
      <c r="Q18" s="104"/>
      <c r="R18" s="105"/>
      <c r="S18" s="106"/>
      <c r="T18" s="106"/>
      <c r="U18" s="107"/>
      <c r="V18" s="106"/>
      <c r="W18" s="94"/>
      <c r="X18" s="106"/>
      <c r="Y18" s="149"/>
      <c r="Z18" s="108"/>
      <c r="AA18" s="94"/>
    </row>
    <row r="19" spans="1:30" ht="19.5" customHeight="1" thickBot="1">
      <c r="A19" s="96"/>
      <c r="B19" s="100" t="s">
        <v>597</v>
      </c>
      <c r="C19" s="101" t="s">
        <v>598</v>
      </c>
      <c r="D19" s="97"/>
      <c r="E19" s="97"/>
      <c r="F19" s="97"/>
      <c r="G19" s="97"/>
      <c r="H19" s="102">
        <f>J19-L19</f>
        <v>200</v>
      </c>
      <c r="I19" s="97"/>
      <c r="J19" s="103">
        <v>600</v>
      </c>
      <c r="K19" s="97" t="s">
        <v>599</v>
      </c>
      <c r="L19" s="103">
        <v>400</v>
      </c>
      <c r="M19" s="97" t="s">
        <v>600</v>
      </c>
      <c r="N19" s="101"/>
      <c r="O19" s="94"/>
      <c r="P19" s="94"/>
      <c r="Q19" s="94"/>
      <c r="R19" s="94"/>
      <c r="S19" s="106"/>
      <c r="T19" s="107"/>
      <c r="U19" s="107"/>
      <c r="V19" s="107"/>
      <c r="W19" s="107"/>
      <c r="X19" s="106"/>
      <c r="Y19" s="149"/>
      <c r="Z19" s="108"/>
      <c r="AA19" s="94"/>
      <c r="AC19" s="109">
        <f>H16/963*((H17*H18)/(H19*(H20+H21)))^0.5</f>
        <v>8.6141846380751819</v>
      </c>
    </row>
    <row r="20" spans="1:30" ht="19.5" customHeight="1">
      <c r="A20" s="96"/>
      <c r="B20" s="100" t="s">
        <v>623</v>
      </c>
      <c r="C20" s="101" t="s">
        <v>601</v>
      </c>
      <c r="D20" s="97"/>
      <c r="E20" s="97"/>
      <c r="F20" s="97"/>
      <c r="G20" s="97"/>
      <c r="H20" s="102">
        <f>J19+S16</f>
        <v>614.6</v>
      </c>
      <c r="I20" s="97"/>
      <c r="J20" s="110">
        <f>0.5*H20</f>
        <v>307.3</v>
      </c>
      <c r="K20" s="111" t="s">
        <v>602</v>
      </c>
      <c r="L20" s="97"/>
      <c r="M20" s="97"/>
      <c r="N20" s="98"/>
      <c r="O20" s="112" t="s">
        <v>603</v>
      </c>
      <c r="P20" s="113"/>
      <c r="Q20" s="114"/>
      <c r="R20" s="115"/>
      <c r="S20" s="106"/>
      <c r="T20" s="104"/>
      <c r="U20" s="112" t="s">
        <v>604</v>
      </c>
      <c r="V20" s="113"/>
      <c r="W20" s="114"/>
      <c r="X20" s="115"/>
      <c r="Y20" s="149"/>
      <c r="Z20" s="108"/>
      <c r="AA20" s="94"/>
      <c r="AC20" s="116"/>
    </row>
    <row r="21" spans="1:30" ht="19.5" customHeight="1">
      <c r="A21" s="96"/>
      <c r="B21" s="100" t="s">
        <v>624</v>
      </c>
      <c r="C21" s="101" t="s">
        <v>605</v>
      </c>
      <c r="D21" s="97"/>
      <c r="E21" s="97"/>
      <c r="F21" s="97"/>
      <c r="G21" s="97"/>
      <c r="H21" s="102">
        <f>L19+S16</f>
        <v>414.6</v>
      </c>
      <c r="I21" s="97"/>
      <c r="J21" s="117"/>
      <c r="K21" s="111"/>
      <c r="L21" s="97"/>
      <c r="M21" s="97"/>
      <c r="N21" s="98"/>
      <c r="O21" s="118">
        <v>3420</v>
      </c>
      <c r="P21" s="101" t="s">
        <v>606</v>
      </c>
      <c r="Q21" s="97"/>
      <c r="R21" s="99"/>
      <c r="S21" s="106"/>
      <c r="T21" s="106"/>
      <c r="U21" s="118"/>
      <c r="V21" s="101" t="s">
        <v>606</v>
      </c>
      <c r="W21" s="97"/>
      <c r="X21" s="99"/>
      <c r="Y21" s="150"/>
      <c r="Z21" s="108"/>
      <c r="AA21" s="94"/>
      <c r="AC21" s="116"/>
    </row>
    <row r="22" spans="1:30" ht="19.5" customHeight="1">
      <c r="A22" s="96"/>
      <c r="B22" s="100" t="s">
        <v>607</v>
      </c>
      <c r="C22" s="101" t="s">
        <v>608</v>
      </c>
      <c r="D22" s="97"/>
      <c r="E22" s="97"/>
      <c r="F22" s="97"/>
      <c r="G22" s="97"/>
      <c r="H22" s="119">
        <v>0.8</v>
      </c>
      <c r="I22" s="97"/>
      <c r="J22" s="101" t="s">
        <v>609</v>
      </c>
      <c r="K22" s="97"/>
      <c r="L22" s="97"/>
      <c r="M22" s="97"/>
      <c r="N22" s="98"/>
      <c r="O22" s="120">
        <v>120</v>
      </c>
      <c r="P22" s="101" t="s">
        <v>610</v>
      </c>
      <c r="Q22" s="97"/>
      <c r="R22" s="99"/>
      <c r="S22" s="106"/>
      <c r="T22" s="106"/>
      <c r="U22" s="120"/>
      <c r="V22" s="101" t="s">
        <v>610</v>
      </c>
      <c r="W22" s="97"/>
      <c r="X22" s="99"/>
      <c r="Y22" s="150"/>
      <c r="Z22" s="108"/>
      <c r="AA22" s="94"/>
      <c r="AC22" s="116"/>
    </row>
    <row r="23" spans="1:30" ht="19.5" customHeight="1">
      <c r="A23" s="96"/>
      <c r="B23" s="100"/>
      <c r="C23" s="101"/>
      <c r="D23" s="121"/>
      <c r="E23" s="121"/>
      <c r="F23" s="121"/>
      <c r="G23" s="121"/>
      <c r="H23" s="122"/>
      <c r="I23" s="121"/>
      <c r="J23" s="101"/>
      <c r="K23" s="121"/>
      <c r="L23" s="121"/>
      <c r="M23" s="121"/>
      <c r="N23" s="123"/>
      <c r="O23" s="118"/>
      <c r="P23" s="101" t="s">
        <v>611</v>
      </c>
      <c r="Q23" s="97"/>
      <c r="R23" s="99"/>
      <c r="S23" s="106"/>
      <c r="T23" s="106"/>
      <c r="U23" s="118"/>
      <c r="V23" s="101" t="s">
        <v>611</v>
      </c>
      <c r="W23" s="97"/>
      <c r="X23" s="99"/>
      <c r="Y23" s="150"/>
      <c r="Z23" s="108"/>
      <c r="AA23" s="94"/>
      <c r="AC23" s="116"/>
    </row>
    <row r="24" spans="1:30" ht="19.5" customHeight="1">
      <c r="A24" s="96"/>
      <c r="B24" s="94" t="s">
        <v>612</v>
      </c>
      <c r="C24" s="94"/>
      <c r="D24" s="94"/>
      <c r="E24" s="94"/>
      <c r="F24" s="121"/>
      <c r="G24" s="121"/>
      <c r="H24" s="328" t="str">
        <f>IF(H19&gt;J20, "CHOKED", "NORMAL")</f>
        <v>NORMAL</v>
      </c>
      <c r="I24" s="328"/>
      <c r="J24" s="101"/>
      <c r="K24" s="121"/>
      <c r="L24" s="121"/>
      <c r="M24" s="121"/>
      <c r="N24" s="123"/>
      <c r="O24" s="120">
        <v>400</v>
      </c>
      <c r="P24" s="101" t="s">
        <v>613</v>
      </c>
      <c r="Q24" s="97"/>
      <c r="R24" s="99"/>
      <c r="S24" s="94"/>
      <c r="T24" s="106"/>
      <c r="U24" s="120"/>
      <c r="V24" s="101" t="s">
        <v>613</v>
      </c>
      <c r="W24" s="97"/>
      <c r="X24" s="99"/>
      <c r="Y24" s="151"/>
      <c r="Z24" s="108"/>
      <c r="AA24" s="94"/>
      <c r="AC24" s="116"/>
    </row>
    <row r="25" spans="1:30" ht="19.5" customHeight="1">
      <c r="A25" s="96"/>
      <c r="B25" s="100"/>
      <c r="C25" s="101"/>
      <c r="D25" s="121"/>
      <c r="E25" s="121"/>
      <c r="F25" s="121"/>
      <c r="G25" s="121"/>
      <c r="H25" s="122"/>
      <c r="I25" s="121"/>
      <c r="J25" s="121"/>
      <c r="K25" s="121"/>
      <c r="L25" s="121"/>
      <c r="M25" s="121"/>
      <c r="N25" s="123"/>
      <c r="O25" s="124">
        <v>4.66</v>
      </c>
      <c r="P25" s="125" t="s">
        <v>614</v>
      </c>
      <c r="Q25" s="97"/>
      <c r="R25" s="99"/>
      <c r="S25" s="94"/>
      <c r="T25" s="126"/>
      <c r="U25" s="124"/>
      <c r="V25" s="125" t="s">
        <v>614</v>
      </c>
      <c r="W25" s="97"/>
      <c r="X25" s="99"/>
      <c r="Y25" s="151"/>
      <c r="Z25" s="108"/>
      <c r="AA25" s="94"/>
      <c r="AC25" s="116"/>
    </row>
    <row r="26" spans="1:30" ht="19.5" customHeight="1" thickBot="1">
      <c r="A26" s="96"/>
      <c r="B26" s="127" t="s">
        <v>625</v>
      </c>
      <c r="C26" s="101"/>
      <c r="D26" s="121"/>
      <c r="E26" s="121"/>
      <c r="F26" s="121"/>
      <c r="G26" s="121"/>
      <c r="H26" s="97"/>
      <c r="I26" s="121"/>
      <c r="J26" s="121"/>
      <c r="K26" s="121"/>
      <c r="L26" s="121"/>
      <c r="M26" s="121"/>
      <c r="N26" s="123"/>
      <c r="O26" s="128" t="s">
        <v>615</v>
      </c>
      <c r="P26" s="129"/>
      <c r="Q26" s="130"/>
      <c r="R26" s="131"/>
      <c r="S26" s="94"/>
      <c r="T26" s="132"/>
      <c r="U26" s="128" t="s">
        <v>615</v>
      </c>
      <c r="V26" s="129"/>
      <c r="W26" s="130"/>
      <c r="X26" s="131"/>
      <c r="Y26" s="151"/>
      <c r="Z26" s="108"/>
      <c r="AA26" s="94"/>
      <c r="AC26" s="116"/>
    </row>
    <row r="27" spans="1:30" ht="19.5" customHeight="1">
      <c r="A27" s="96"/>
      <c r="B27" s="152" t="s">
        <v>616</v>
      </c>
      <c r="C27" s="94"/>
      <c r="D27" s="94"/>
      <c r="E27" s="94"/>
      <c r="F27" s="94"/>
      <c r="G27" s="94"/>
      <c r="H27" s="153"/>
      <c r="I27" s="94"/>
      <c r="J27" s="121"/>
      <c r="K27" s="121"/>
      <c r="L27" s="121"/>
      <c r="M27" s="121"/>
      <c r="N27" s="123"/>
      <c r="O27" s="97"/>
      <c r="P27" s="97"/>
      <c r="Q27" s="106"/>
      <c r="R27" s="106"/>
      <c r="S27" s="106"/>
      <c r="T27" s="106"/>
      <c r="U27" s="106"/>
      <c r="V27" s="106"/>
      <c r="W27" s="106"/>
      <c r="X27" s="105"/>
      <c r="Y27" s="150"/>
      <c r="Z27" s="108"/>
      <c r="AA27" s="94"/>
      <c r="AC27" s="116"/>
    </row>
    <row r="28" spans="1:30" ht="20.100000000000001" customHeight="1">
      <c r="A28" s="96"/>
      <c r="B28" s="94"/>
      <c r="C28" s="94"/>
      <c r="D28" s="94"/>
      <c r="E28" s="94"/>
      <c r="F28" s="94"/>
      <c r="G28" s="94"/>
      <c r="H28" s="153"/>
      <c r="I28" s="94"/>
      <c r="J28" s="94"/>
      <c r="K28" s="94"/>
      <c r="L28" s="94"/>
      <c r="M28" s="121"/>
      <c r="N28" s="123"/>
      <c r="O28" s="97"/>
      <c r="P28" s="97"/>
      <c r="Q28" s="104"/>
      <c r="R28" s="105"/>
      <c r="S28" s="106"/>
      <c r="T28" s="106"/>
      <c r="U28" s="107"/>
      <c r="V28" s="104"/>
      <c r="W28" s="106"/>
      <c r="X28" s="106"/>
      <c r="Y28" s="149"/>
      <c r="Z28" s="108"/>
      <c r="AA28" s="94"/>
      <c r="AC28" s="116"/>
    </row>
    <row r="29" spans="1:30" ht="20.100000000000001" customHeight="1">
      <c r="A29" s="96"/>
      <c r="B29" s="134" t="s">
        <v>617</v>
      </c>
      <c r="C29" s="94"/>
      <c r="D29" s="319">
        <f>IF(H19&gt;J20, AC29, AC19)</f>
        <v>8.6141846380751819</v>
      </c>
      <c r="E29" s="319"/>
      <c r="F29" s="135"/>
      <c r="G29" s="101" t="s">
        <v>618</v>
      </c>
      <c r="H29" s="97"/>
      <c r="I29" s="121"/>
      <c r="J29" s="121"/>
      <c r="K29" s="94"/>
      <c r="L29" s="94"/>
      <c r="M29" s="100"/>
      <c r="N29" s="94"/>
      <c r="O29" s="121"/>
      <c r="P29" s="121"/>
      <c r="Q29" s="106"/>
      <c r="R29" s="136"/>
      <c r="S29" s="106"/>
      <c r="T29" s="106"/>
      <c r="U29" s="106"/>
      <c r="V29" s="106"/>
      <c r="W29" s="136"/>
      <c r="X29" s="106"/>
      <c r="Y29" s="149"/>
      <c r="Z29" s="108"/>
      <c r="AA29" s="94"/>
      <c r="AC29" s="109">
        <f>H16*(H17*H18)^0.5/750/H20</f>
        <v>8.1649124200585703</v>
      </c>
      <c r="AD29" s="137"/>
    </row>
    <row r="30" spans="1:30" ht="20.100000000000001" customHeight="1">
      <c r="A30" s="96"/>
      <c r="B30" s="134"/>
      <c r="C30" s="94"/>
      <c r="D30" s="94"/>
      <c r="E30" s="109"/>
      <c r="F30" s="135"/>
      <c r="G30" s="101"/>
      <c r="H30" s="97"/>
      <c r="I30" s="121"/>
      <c r="J30" s="121"/>
      <c r="K30" s="109"/>
      <c r="L30" s="97"/>
      <c r="M30" s="100"/>
      <c r="N30" s="94"/>
      <c r="O30" s="121"/>
      <c r="P30" s="121"/>
      <c r="Q30" s="106"/>
      <c r="R30" s="136"/>
      <c r="S30" s="106"/>
      <c r="T30" s="106"/>
      <c r="U30" s="106"/>
      <c r="V30" s="106"/>
      <c r="W30" s="136"/>
      <c r="X30" s="106"/>
      <c r="Y30" s="149"/>
      <c r="Z30" s="108"/>
      <c r="AA30" s="94"/>
    </row>
    <row r="31" spans="1:30" ht="20.100000000000001" customHeight="1">
      <c r="A31" s="96"/>
      <c r="B31" s="134" t="s">
        <v>619</v>
      </c>
      <c r="C31" s="94"/>
      <c r="D31" s="94"/>
      <c r="E31" s="155"/>
      <c r="F31" s="155"/>
      <c r="G31" s="156"/>
      <c r="H31" s="156"/>
      <c r="I31" s="94"/>
      <c r="J31" s="94"/>
      <c r="K31" s="94"/>
      <c r="L31" s="94"/>
      <c r="M31" s="94"/>
      <c r="N31" s="94"/>
      <c r="O31" s="94"/>
      <c r="P31" s="94"/>
      <c r="Q31" s="106"/>
      <c r="R31" s="136"/>
      <c r="S31" s="106"/>
      <c r="T31" s="106"/>
      <c r="U31" s="106"/>
      <c r="V31" s="106"/>
      <c r="W31" s="136"/>
      <c r="X31" s="105"/>
      <c r="Y31" s="150"/>
      <c r="Z31" s="108"/>
      <c r="AA31" s="94"/>
    </row>
    <row r="32" spans="1:30" ht="20.100000000000001" customHeight="1">
      <c r="A32" s="96"/>
      <c r="B32" s="94"/>
      <c r="C32" s="94"/>
      <c r="D32" s="94"/>
      <c r="E32" s="94"/>
      <c r="F32" s="94"/>
      <c r="G32" s="94"/>
      <c r="H32" s="94"/>
      <c r="I32" s="94"/>
      <c r="J32" s="94"/>
      <c r="K32" s="94"/>
      <c r="L32" s="94"/>
      <c r="M32" s="94"/>
      <c r="N32" s="94"/>
      <c r="O32" s="94"/>
      <c r="P32" s="94"/>
      <c r="Q32" s="106"/>
      <c r="R32" s="136"/>
      <c r="S32" s="106"/>
      <c r="T32" s="106"/>
      <c r="U32" s="106"/>
      <c r="V32" s="106"/>
      <c r="W32" s="136"/>
      <c r="X32" s="105"/>
      <c r="Y32" s="150"/>
      <c r="Z32" s="108"/>
      <c r="AA32" s="94"/>
    </row>
    <row r="33" spans="1:27" ht="20.100000000000001" customHeight="1">
      <c r="A33" s="96"/>
      <c r="B33" s="134" t="s">
        <v>620</v>
      </c>
      <c r="C33" s="94"/>
      <c r="D33" s="109"/>
      <c r="E33" s="109"/>
      <c r="F33" s="135"/>
      <c r="G33" s="101"/>
      <c r="H33" s="138"/>
      <c r="I33" s="94"/>
      <c r="J33" s="94"/>
      <c r="K33" s="94"/>
      <c r="L33" s="94"/>
      <c r="M33" s="94"/>
      <c r="N33" s="94"/>
      <c r="O33" s="94"/>
      <c r="P33" s="94"/>
      <c r="Q33" s="126"/>
      <c r="R33" s="132"/>
      <c r="S33" s="106"/>
      <c r="T33" s="106"/>
      <c r="U33" s="106"/>
      <c r="V33" s="126"/>
      <c r="W33" s="132"/>
      <c r="X33" s="105"/>
      <c r="Y33" s="150"/>
      <c r="Z33" s="108"/>
      <c r="AA33" s="94"/>
    </row>
    <row r="34" spans="1:27" ht="20.100000000000001" customHeight="1">
      <c r="A34" s="96"/>
      <c r="B34" s="94"/>
      <c r="C34" s="94"/>
      <c r="D34" s="94"/>
      <c r="E34" s="94"/>
      <c r="F34" s="94"/>
      <c r="G34" s="94"/>
      <c r="H34" s="138"/>
      <c r="I34" s="138"/>
      <c r="J34" s="121"/>
      <c r="K34" s="121"/>
      <c r="L34" s="121"/>
      <c r="M34" s="121"/>
      <c r="N34" s="123"/>
      <c r="O34" s="121"/>
      <c r="P34" s="121"/>
      <c r="Q34" s="105"/>
      <c r="R34" s="105"/>
      <c r="S34" s="105"/>
      <c r="T34" s="105"/>
      <c r="U34" s="105"/>
      <c r="V34" s="105"/>
      <c r="W34" s="105"/>
      <c r="X34" s="105"/>
      <c r="Y34" s="150"/>
      <c r="Z34" s="108"/>
      <c r="AA34" s="94"/>
    </row>
    <row r="35" spans="1:27" ht="20.100000000000001" customHeight="1">
      <c r="A35" s="96"/>
      <c r="B35" s="100"/>
      <c r="C35" s="101"/>
      <c r="D35" s="121"/>
      <c r="E35" s="121"/>
      <c r="F35" s="121"/>
      <c r="G35" s="121"/>
      <c r="H35" s="97"/>
      <c r="I35" s="121"/>
      <c r="J35" s="121"/>
      <c r="K35" s="121"/>
      <c r="L35" s="121"/>
      <c r="M35" s="121"/>
      <c r="N35" s="123"/>
      <c r="O35" s="121"/>
      <c r="P35" s="121"/>
      <c r="Q35" s="121"/>
      <c r="R35" s="121"/>
      <c r="S35" s="121"/>
      <c r="T35" s="121"/>
      <c r="U35" s="121"/>
      <c r="V35" s="121"/>
      <c r="W35" s="121"/>
      <c r="X35" s="121"/>
      <c r="Y35" s="139"/>
      <c r="Z35" s="108"/>
      <c r="AA35" s="94"/>
    </row>
    <row r="36" spans="1:27" ht="20.100000000000001" customHeight="1">
      <c r="A36" s="96"/>
      <c r="B36" s="100"/>
      <c r="C36" s="101"/>
      <c r="D36" s="121"/>
      <c r="E36" s="121"/>
      <c r="F36" s="121"/>
      <c r="G36" s="121"/>
      <c r="H36" s="97"/>
      <c r="I36" s="121"/>
      <c r="J36" s="121"/>
      <c r="K36" s="121"/>
      <c r="L36" s="121"/>
      <c r="M36" s="121"/>
      <c r="N36" s="123"/>
      <c r="O36" s="121"/>
      <c r="P36" s="121"/>
      <c r="Q36" s="121"/>
      <c r="R36" s="121"/>
      <c r="S36" s="121"/>
      <c r="T36" s="121"/>
      <c r="U36" s="121"/>
      <c r="V36" s="121"/>
      <c r="W36" s="121"/>
      <c r="X36" s="121"/>
      <c r="Y36" s="139"/>
      <c r="Z36" s="108"/>
      <c r="AA36" s="94"/>
    </row>
    <row r="37" spans="1:27" ht="20.100000000000001" customHeight="1">
      <c r="A37" s="96"/>
      <c r="B37" s="100"/>
      <c r="C37" s="101"/>
      <c r="D37" s="121"/>
      <c r="E37" s="121"/>
      <c r="F37" s="121"/>
      <c r="G37" s="121"/>
      <c r="H37" s="97"/>
      <c r="I37" s="121"/>
      <c r="J37" s="121"/>
      <c r="K37" s="121"/>
      <c r="L37" s="121"/>
      <c r="M37" s="121"/>
      <c r="N37" s="123"/>
      <c r="O37" s="121"/>
      <c r="P37" s="121"/>
      <c r="Q37" s="121"/>
      <c r="R37" s="121"/>
      <c r="S37" s="121"/>
      <c r="T37" s="121"/>
      <c r="U37" s="121"/>
      <c r="V37" s="121"/>
      <c r="W37" s="121"/>
      <c r="X37" s="121"/>
      <c r="Y37" s="139"/>
      <c r="Z37" s="108"/>
      <c r="AA37" s="94"/>
    </row>
    <row r="38" spans="1:27" ht="20.100000000000001" customHeight="1">
      <c r="A38" s="96"/>
      <c r="B38" s="100"/>
      <c r="C38" s="101"/>
      <c r="D38" s="121"/>
      <c r="E38" s="121"/>
      <c r="F38" s="121"/>
      <c r="G38" s="121"/>
      <c r="H38" s="97"/>
      <c r="I38" s="121"/>
      <c r="J38" s="121"/>
      <c r="K38" s="121"/>
      <c r="L38" s="121"/>
      <c r="M38" s="121"/>
      <c r="N38" s="123"/>
      <c r="O38" s="121"/>
      <c r="P38" s="121"/>
      <c r="Q38" s="121"/>
      <c r="R38" s="121"/>
      <c r="S38" s="121"/>
      <c r="T38" s="121"/>
      <c r="U38" s="121"/>
      <c r="V38" s="121"/>
      <c r="W38" s="121"/>
      <c r="X38" s="121"/>
      <c r="Y38" s="139"/>
      <c r="Z38" s="108"/>
      <c r="AA38" s="94"/>
    </row>
    <row r="39" spans="1:27" ht="20.100000000000001" customHeight="1">
      <c r="A39" s="96"/>
      <c r="B39" s="100"/>
      <c r="C39" s="101"/>
      <c r="D39" s="121"/>
      <c r="E39" s="121"/>
      <c r="F39" s="121"/>
      <c r="G39" s="121"/>
      <c r="H39" s="97"/>
      <c r="I39" s="121"/>
      <c r="J39" s="121"/>
      <c r="K39" s="121"/>
      <c r="L39" s="121"/>
      <c r="M39" s="121"/>
      <c r="N39" s="123"/>
      <c r="O39" s="121"/>
      <c r="P39" s="121"/>
      <c r="Q39" s="121"/>
      <c r="R39" s="121"/>
      <c r="S39" s="121"/>
      <c r="T39" s="121"/>
      <c r="U39" s="121"/>
      <c r="V39" s="121"/>
      <c r="W39" s="121"/>
      <c r="X39" s="121"/>
      <c r="Y39" s="139"/>
      <c r="Z39" s="108"/>
      <c r="AA39" s="94"/>
    </row>
    <row r="40" spans="1:27" ht="20.100000000000001" customHeight="1">
      <c r="A40" s="96"/>
      <c r="B40" s="100"/>
      <c r="C40" s="101"/>
      <c r="D40" s="121"/>
      <c r="E40" s="121"/>
      <c r="F40" s="121"/>
      <c r="G40" s="121"/>
      <c r="H40" s="97"/>
      <c r="I40" s="121"/>
      <c r="J40" s="121"/>
      <c r="K40" s="121"/>
      <c r="L40" s="121"/>
      <c r="M40" s="121"/>
      <c r="N40" s="123"/>
      <c r="O40" s="121"/>
      <c r="P40" s="121"/>
      <c r="Q40" s="121"/>
      <c r="R40" s="121"/>
      <c r="S40" s="121"/>
      <c r="T40" s="121"/>
      <c r="U40" s="121"/>
      <c r="V40" s="121"/>
      <c r="W40" s="121"/>
      <c r="X40" s="121"/>
      <c r="Y40" s="139"/>
      <c r="Z40" s="108"/>
      <c r="AA40" s="94"/>
    </row>
    <row r="41" spans="1:27" ht="20.100000000000001" customHeight="1">
      <c r="A41" s="96"/>
      <c r="B41" s="100"/>
      <c r="C41" s="101"/>
      <c r="D41" s="121"/>
      <c r="E41" s="121"/>
      <c r="F41" s="121"/>
      <c r="G41" s="121"/>
      <c r="H41" s="97"/>
      <c r="I41" s="121"/>
      <c r="J41" s="121"/>
      <c r="K41" s="121"/>
      <c r="L41" s="121"/>
      <c r="M41" s="121"/>
      <c r="N41" s="123"/>
      <c r="O41" s="121"/>
      <c r="P41" s="121"/>
      <c r="Q41" s="121"/>
      <c r="R41" s="121"/>
      <c r="S41" s="121"/>
      <c r="T41" s="121"/>
      <c r="U41" s="121"/>
      <c r="V41" s="121"/>
      <c r="W41" s="121"/>
      <c r="X41" s="121"/>
      <c r="Y41" s="139"/>
      <c r="Z41" s="108"/>
      <c r="AA41" s="94"/>
    </row>
    <row r="42" spans="1:27" ht="20.100000000000001" customHeight="1">
      <c r="A42" s="96"/>
      <c r="B42" s="100"/>
      <c r="C42" s="101"/>
      <c r="D42" s="121"/>
      <c r="E42" s="121"/>
      <c r="F42" s="121"/>
      <c r="G42" s="121"/>
      <c r="H42" s="97"/>
      <c r="I42" s="121"/>
      <c r="J42" s="121"/>
      <c r="K42" s="121"/>
      <c r="L42" s="121"/>
      <c r="M42" s="121"/>
      <c r="N42" s="123"/>
      <c r="O42" s="121"/>
      <c r="P42" s="121"/>
      <c r="Q42" s="121"/>
      <c r="R42" s="121"/>
      <c r="S42" s="121"/>
      <c r="T42" s="121"/>
      <c r="U42" s="121"/>
      <c r="V42" s="121"/>
      <c r="W42" s="121"/>
      <c r="X42" s="121"/>
      <c r="Y42" s="139"/>
      <c r="Z42" s="108"/>
      <c r="AA42" s="94"/>
    </row>
    <row r="43" spans="1:27" ht="20.100000000000001" customHeight="1">
      <c r="A43" s="96"/>
      <c r="B43" s="100"/>
      <c r="C43" s="101"/>
      <c r="D43" s="121"/>
      <c r="E43" s="121"/>
      <c r="F43" s="121"/>
      <c r="G43" s="121"/>
      <c r="H43" s="97"/>
      <c r="I43" s="121"/>
      <c r="J43" s="121"/>
      <c r="K43" s="121"/>
      <c r="L43" s="121"/>
      <c r="M43" s="121"/>
      <c r="N43" s="123"/>
      <c r="O43" s="121"/>
      <c r="P43" s="121"/>
      <c r="Q43" s="121"/>
      <c r="R43" s="121"/>
      <c r="S43" s="121"/>
      <c r="T43" s="121"/>
      <c r="U43" s="121"/>
      <c r="V43" s="121"/>
      <c r="W43" s="121"/>
      <c r="X43" s="121"/>
      <c r="Y43" s="139"/>
      <c r="Z43" s="108"/>
      <c r="AA43" s="94"/>
    </row>
    <row r="44" spans="1:27" ht="20.100000000000001" customHeight="1">
      <c r="A44" s="96"/>
      <c r="B44" s="100"/>
      <c r="C44" s="101"/>
      <c r="D44" s="121"/>
      <c r="E44" s="121"/>
      <c r="F44" s="121"/>
      <c r="G44" s="121"/>
      <c r="H44" s="97"/>
      <c r="I44" s="121"/>
      <c r="J44" s="121"/>
      <c r="K44" s="121"/>
      <c r="L44" s="121"/>
      <c r="M44" s="121"/>
      <c r="N44" s="123"/>
      <c r="O44" s="121"/>
      <c r="P44" s="121"/>
      <c r="Q44" s="121"/>
      <c r="R44" s="121"/>
      <c r="S44" s="121"/>
      <c r="T44" s="121"/>
      <c r="U44" s="121"/>
      <c r="V44" s="121"/>
      <c r="W44" s="121"/>
      <c r="X44" s="121"/>
      <c r="Y44" s="139"/>
      <c r="Z44" s="108"/>
      <c r="AA44" s="94"/>
    </row>
    <row r="45" spans="1:27" ht="20.100000000000001" customHeight="1">
      <c r="A45" s="96"/>
      <c r="B45" s="100"/>
      <c r="C45" s="101"/>
      <c r="D45" s="121"/>
      <c r="E45" s="121"/>
      <c r="F45" s="121"/>
      <c r="G45" s="121"/>
      <c r="H45" s="97"/>
      <c r="I45" s="121"/>
      <c r="J45" s="121"/>
      <c r="K45" s="121"/>
      <c r="L45" s="121"/>
      <c r="M45" s="121"/>
      <c r="N45" s="123"/>
      <c r="O45" s="121"/>
      <c r="P45" s="121"/>
      <c r="Q45" s="121"/>
      <c r="R45" s="121"/>
      <c r="S45" s="121"/>
      <c r="T45" s="121"/>
      <c r="U45" s="121"/>
      <c r="V45" s="121"/>
      <c r="W45" s="121"/>
      <c r="X45" s="121"/>
      <c r="Y45" s="139"/>
      <c r="Z45" s="108"/>
      <c r="AA45" s="94"/>
    </row>
    <row r="46" spans="1:27" ht="20.100000000000001" customHeight="1">
      <c r="A46" s="96"/>
      <c r="B46" s="100"/>
      <c r="C46" s="101"/>
      <c r="D46" s="121"/>
      <c r="E46" s="121"/>
      <c r="F46" s="121"/>
      <c r="G46" s="121"/>
      <c r="H46" s="97"/>
      <c r="I46" s="121"/>
      <c r="J46" s="121"/>
      <c r="K46" s="121"/>
      <c r="L46" s="121"/>
      <c r="M46" s="121"/>
      <c r="N46" s="123"/>
      <c r="O46" s="121"/>
      <c r="P46" s="121"/>
      <c r="Q46" s="121"/>
      <c r="R46" s="121"/>
      <c r="S46" s="121"/>
      <c r="T46" s="121"/>
      <c r="U46" s="121"/>
      <c r="V46" s="121"/>
      <c r="W46" s="121"/>
      <c r="X46" s="121"/>
      <c r="Y46" s="139"/>
      <c r="Z46" s="108"/>
      <c r="AA46" s="94"/>
    </row>
    <row r="47" spans="1:27" ht="20.100000000000001" customHeight="1">
      <c r="A47" s="96"/>
      <c r="B47" s="100"/>
      <c r="C47" s="101"/>
      <c r="D47" s="121"/>
      <c r="E47" s="121"/>
      <c r="F47" s="121"/>
      <c r="G47" s="121"/>
      <c r="H47" s="97"/>
      <c r="I47" s="121"/>
      <c r="J47" s="121"/>
      <c r="K47" s="121"/>
      <c r="L47" s="121"/>
      <c r="M47" s="121"/>
      <c r="N47" s="123"/>
      <c r="O47" s="121"/>
      <c r="P47" s="121"/>
      <c r="Q47" s="121"/>
      <c r="R47" s="121"/>
      <c r="S47" s="121"/>
      <c r="T47" s="121"/>
      <c r="U47" s="121"/>
      <c r="V47" s="121"/>
      <c r="W47" s="121"/>
      <c r="X47" s="121"/>
      <c r="Y47" s="139"/>
      <c r="Z47" s="108"/>
      <c r="AA47" s="94"/>
    </row>
    <row r="48" spans="1:27" ht="20.100000000000001" customHeight="1">
      <c r="A48" s="96"/>
      <c r="B48" s="100"/>
      <c r="C48" s="101"/>
      <c r="D48" s="121"/>
      <c r="E48" s="121"/>
      <c r="F48" s="121"/>
      <c r="G48" s="121"/>
      <c r="H48" s="97"/>
      <c r="I48" s="121"/>
      <c r="J48" s="121"/>
      <c r="K48" s="121"/>
      <c r="L48" s="121"/>
      <c r="M48" s="121"/>
      <c r="N48" s="123"/>
      <c r="O48" s="121"/>
      <c r="P48" s="121"/>
      <c r="Q48" s="121"/>
      <c r="R48" s="121"/>
      <c r="S48" s="121"/>
      <c r="T48" s="121"/>
      <c r="U48" s="121"/>
      <c r="V48" s="121"/>
      <c r="W48" s="121"/>
      <c r="X48" s="121"/>
      <c r="Y48" s="139"/>
      <c r="Z48" s="108"/>
      <c r="AA48" s="94"/>
    </row>
    <row r="49" spans="1:27" ht="20.100000000000001" customHeight="1">
      <c r="A49" s="96"/>
      <c r="B49" s="100"/>
      <c r="C49" s="101"/>
      <c r="D49" s="121"/>
      <c r="E49" s="121"/>
      <c r="F49" s="121"/>
      <c r="G49" s="121"/>
      <c r="H49" s="97"/>
      <c r="I49" s="121"/>
      <c r="J49" s="121"/>
      <c r="K49" s="121"/>
      <c r="L49" s="121"/>
      <c r="M49" s="121"/>
      <c r="N49" s="123"/>
      <c r="O49" s="121"/>
      <c r="P49" s="121"/>
      <c r="Q49" s="121"/>
      <c r="R49" s="121"/>
      <c r="S49" s="121"/>
      <c r="T49" s="121"/>
      <c r="U49" s="121"/>
      <c r="V49" s="121"/>
      <c r="W49" s="121"/>
      <c r="X49" s="121"/>
      <c r="Y49" s="139"/>
      <c r="Z49" s="108"/>
      <c r="AA49" s="94"/>
    </row>
    <row r="50" spans="1:27" ht="20.100000000000001" customHeight="1">
      <c r="A50" s="96"/>
      <c r="B50" s="100"/>
      <c r="C50" s="101"/>
      <c r="D50" s="121"/>
      <c r="E50" s="121"/>
      <c r="F50" s="121"/>
      <c r="G50" s="121"/>
      <c r="H50" s="97"/>
      <c r="I50" s="121"/>
      <c r="J50" s="121"/>
      <c r="K50" s="121"/>
      <c r="L50" s="121"/>
      <c r="M50" s="121"/>
      <c r="N50" s="123"/>
      <c r="O50" s="121"/>
      <c r="P50" s="121"/>
      <c r="Q50" s="121"/>
      <c r="R50" s="121"/>
      <c r="S50" s="121"/>
      <c r="T50" s="121"/>
      <c r="U50" s="121"/>
      <c r="V50" s="121"/>
      <c r="W50" s="121"/>
      <c r="X50" s="121"/>
      <c r="Y50" s="139"/>
      <c r="Z50" s="108"/>
      <c r="AA50" s="94"/>
    </row>
    <row r="51" spans="1:27" ht="20.100000000000001" customHeight="1">
      <c r="A51" s="96"/>
      <c r="B51" s="100"/>
      <c r="C51" s="101"/>
      <c r="D51" s="121"/>
      <c r="E51" s="121"/>
      <c r="F51" s="121"/>
      <c r="G51" s="121"/>
      <c r="H51" s="97"/>
      <c r="I51" s="121"/>
      <c r="J51" s="121"/>
      <c r="K51" s="121"/>
      <c r="L51" s="121"/>
      <c r="M51" s="121"/>
      <c r="N51" s="123"/>
      <c r="O51" s="121"/>
      <c r="P51" s="121"/>
      <c r="Q51" s="121"/>
      <c r="R51" s="121"/>
      <c r="S51" s="121"/>
      <c r="T51" s="121"/>
      <c r="U51" s="121"/>
      <c r="V51" s="121"/>
      <c r="W51" s="121"/>
      <c r="X51" s="121"/>
      <c r="Y51" s="139"/>
      <c r="Z51" s="108"/>
      <c r="AA51" s="94"/>
    </row>
    <row r="52" spans="1:27" ht="20.100000000000001" customHeight="1">
      <c r="A52" s="96"/>
      <c r="B52" s="100"/>
      <c r="C52" s="101"/>
      <c r="D52" s="121"/>
      <c r="E52" s="121"/>
      <c r="F52" s="121"/>
      <c r="G52" s="121"/>
      <c r="H52" s="97"/>
      <c r="I52" s="121"/>
      <c r="J52" s="121"/>
      <c r="K52" s="121"/>
      <c r="L52" s="121"/>
      <c r="M52" s="121"/>
      <c r="N52" s="123"/>
      <c r="O52" s="121"/>
      <c r="P52" s="121"/>
      <c r="Q52" s="121"/>
      <c r="R52" s="121"/>
      <c r="S52" s="121"/>
      <c r="T52" s="121"/>
      <c r="U52" s="121"/>
      <c r="V52" s="121"/>
      <c r="W52" s="121"/>
      <c r="X52" s="121"/>
      <c r="Y52" s="139"/>
      <c r="Z52" s="108"/>
      <c r="AA52" s="94"/>
    </row>
    <row r="53" spans="1:27" ht="20.100000000000001" customHeight="1">
      <c r="A53" s="96"/>
      <c r="B53" s="100"/>
      <c r="C53" s="101"/>
      <c r="D53" s="121"/>
      <c r="E53" s="121"/>
      <c r="F53" s="121"/>
      <c r="G53" s="121"/>
      <c r="H53" s="97"/>
      <c r="I53" s="121"/>
      <c r="J53" s="121"/>
      <c r="K53" s="121"/>
      <c r="L53" s="121"/>
      <c r="M53" s="121"/>
      <c r="N53" s="123"/>
      <c r="O53" s="121"/>
      <c r="P53" s="121"/>
      <c r="Q53" s="121"/>
      <c r="R53" s="121"/>
      <c r="S53" s="121"/>
      <c r="T53" s="121"/>
      <c r="U53" s="121"/>
      <c r="V53" s="121"/>
      <c r="W53" s="121"/>
      <c r="X53" s="121"/>
      <c r="Y53" s="139"/>
      <c r="Z53" s="108"/>
      <c r="AA53" s="94"/>
    </row>
    <row r="54" spans="1:27" ht="20.100000000000001" customHeight="1">
      <c r="A54" s="96"/>
      <c r="B54" s="100"/>
      <c r="C54" s="101"/>
      <c r="D54" s="121"/>
      <c r="E54" s="121"/>
      <c r="F54" s="121"/>
      <c r="G54" s="121"/>
      <c r="H54" s="97"/>
      <c r="I54" s="121"/>
      <c r="J54" s="121"/>
      <c r="K54" s="121"/>
      <c r="L54" s="121"/>
      <c r="M54" s="121"/>
      <c r="N54" s="123"/>
      <c r="O54" s="121"/>
      <c r="P54" s="121"/>
      <c r="Q54" s="121"/>
      <c r="R54" s="121"/>
      <c r="S54" s="121"/>
      <c r="T54" s="121"/>
      <c r="U54" s="121"/>
      <c r="V54" s="121"/>
      <c r="W54" s="121"/>
      <c r="X54" s="121"/>
      <c r="Y54" s="139"/>
      <c r="Z54" s="108"/>
      <c r="AA54" s="94"/>
    </row>
    <row r="55" spans="1:27" ht="20.100000000000001" customHeight="1">
      <c r="A55" s="96"/>
      <c r="B55" s="100"/>
      <c r="C55" s="101"/>
      <c r="D55" s="121"/>
      <c r="E55" s="121"/>
      <c r="F55" s="121"/>
      <c r="G55" s="121"/>
      <c r="H55" s="97"/>
      <c r="I55" s="121"/>
      <c r="J55" s="121"/>
      <c r="K55" s="121"/>
      <c r="L55" s="121"/>
      <c r="M55" s="121"/>
      <c r="N55" s="123"/>
      <c r="O55" s="121"/>
      <c r="P55" s="121"/>
      <c r="Q55" s="121"/>
      <c r="R55" s="121"/>
      <c r="S55" s="121"/>
      <c r="T55" s="121"/>
      <c r="U55" s="121"/>
      <c r="V55" s="121"/>
      <c r="W55" s="121"/>
      <c r="X55" s="121"/>
      <c r="Y55" s="139"/>
      <c r="Z55" s="108"/>
      <c r="AA55" s="94"/>
    </row>
    <row r="56" spans="1:27" ht="20.100000000000001" customHeight="1">
      <c r="A56" s="96"/>
      <c r="B56" s="100"/>
      <c r="C56" s="101"/>
      <c r="D56" s="121"/>
      <c r="E56" s="121"/>
      <c r="F56" s="121"/>
      <c r="G56" s="121"/>
      <c r="H56" s="97"/>
      <c r="I56" s="121"/>
      <c r="J56" s="121"/>
      <c r="K56" s="121"/>
      <c r="L56" s="121"/>
      <c r="M56" s="121"/>
      <c r="N56" s="123"/>
      <c r="O56" s="121"/>
      <c r="P56" s="121"/>
      <c r="Q56" s="121"/>
      <c r="R56" s="121"/>
      <c r="S56" s="121"/>
      <c r="T56" s="121"/>
      <c r="U56" s="121"/>
      <c r="V56" s="121"/>
      <c r="W56" s="121"/>
      <c r="X56" s="121"/>
      <c r="Y56" s="139"/>
      <c r="Z56" s="108"/>
      <c r="AA56" s="94"/>
    </row>
    <row r="57" spans="1:27" ht="20.100000000000001" customHeight="1">
      <c r="A57" s="96"/>
      <c r="B57" s="100" t="s">
        <v>621</v>
      </c>
      <c r="C57" s="101"/>
      <c r="D57" s="121"/>
      <c r="E57" s="121"/>
      <c r="F57" s="121"/>
      <c r="G57" s="121"/>
      <c r="H57" s="97"/>
      <c r="I57" s="121"/>
      <c r="J57" s="121"/>
      <c r="K57" s="121"/>
      <c r="L57" s="121"/>
      <c r="M57" s="121"/>
      <c r="N57" s="123"/>
      <c r="O57" s="121"/>
      <c r="P57" s="121"/>
      <c r="Q57" s="121"/>
      <c r="R57" s="121"/>
      <c r="S57" s="121"/>
      <c r="T57" s="121"/>
      <c r="U57" s="121"/>
      <c r="V57" s="121"/>
      <c r="W57" s="121"/>
      <c r="X57" s="121"/>
      <c r="Y57" s="139"/>
      <c r="Z57" s="108"/>
      <c r="AA57" s="94"/>
    </row>
    <row r="58" spans="1:27" ht="20.100000000000001" customHeight="1">
      <c r="A58" s="96"/>
      <c r="C58" s="101"/>
      <c r="D58" s="121"/>
      <c r="E58" s="121"/>
      <c r="F58" s="121"/>
      <c r="G58" s="121"/>
      <c r="H58" s="97"/>
      <c r="I58" s="121"/>
      <c r="J58" s="121"/>
      <c r="K58" s="121"/>
      <c r="L58" s="121"/>
      <c r="M58" s="121"/>
      <c r="N58" s="123"/>
      <c r="O58" s="121"/>
      <c r="P58" s="121"/>
      <c r="Q58" s="121"/>
      <c r="R58" s="121"/>
      <c r="S58" s="121"/>
      <c r="T58" s="121"/>
      <c r="U58" s="121"/>
      <c r="V58" s="121"/>
      <c r="W58" s="121"/>
      <c r="X58" s="121"/>
      <c r="Y58" s="139"/>
      <c r="Z58" s="108"/>
      <c r="AA58" s="94"/>
    </row>
    <row r="59" spans="1:27" ht="20.100000000000001" customHeight="1">
      <c r="A59" s="96"/>
      <c r="B59" s="100"/>
      <c r="C59" s="101"/>
      <c r="D59" s="121"/>
      <c r="E59" s="121"/>
      <c r="F59" s="121"/>
      <c r="G59" s="121"/>
      <c r="H59" s="97"/>
      <c r="I59" s="121"/>
      <c r="J59" s="121"/>
      <c r="K59" s="121"/>
      <c r="L59" s="121"/>
      <c r="M59" s="121"/>
      <c r="N59" s="123"/>
      <c r="O59" s="121"/>
      <c r="P59" s="121"/>
      <c r="Q59" s="121"/>
      <c r="R59" s="121"/>
      <c r="S59" s="121"/>
      <c r="T59" s="121"/>
      <c r="U59" s="121"/>
      <c r="V59" s="121"/>
      <c r="W59" s="121"/>
      <c r="X59" s="121"/>
      <c r="Y59" s="139"/>
      <c r="Z59" s="108"/>
      <c r="AA59" s="94"/>
    </row>
    <row r="60" spans="1:27" ht="20.100000000000001" customHeight="1">
      <c r="A60" s="96"/>
      <c r="B60" s="100"/>
      <c r="C60" s="101"/>
      <c r="D60" s="121"/>
      <c r="E60" s="121"/>
      <c r="F60" s="121"/>
      <c r="G60" s="121"/>
      <c r="H60" s="97"/>
      <c r="I60" s="121"/>
      <c r="J60" s="121"/>
      <c r="K60" s="121"/>
      <c r="L60" s="121"/>
      <c r="M60" s="121"/>
      <c r="N60" s="123"/>
      <c r="O60" s="121"/>
      <c r="P60" s="121"/>
      <c r="Q60" s="121"/>
      <c r="R60" s="121"/>
      <c r="S60" s="121"/>
      <c r="T60" s="121"/>
      <c r="U60" s="121"/>
      <c r="V60" s="121"/>
      <c r="W60" s="121"/>
      <c r="X60" s="121"/>
      <c r="Y60" s="139"/>
      <c r="Z60" s="108"/>
      <c r="AA60" s="94"/>
    </row>
    <row r="61" spans="1:27" ht="20.100000000000001" customHeight="1">
      <c r="A61" s="96"/>
      <c r="B61" s="100"/>
      <c r="C61" s="101"/>
      <c r="D61" s="121"/>
      <c r="E61" s="121"/>
      <c r="F61" s="121"/>
      <c r="G61" s="121"/>
      <c r="H61" s="97"/>
      <c r="I61" s="121"/>
      <c r="J61" s="121"/>
      <c r="K61" s="121"/>
      <c r="L61" s="121"/>
      <c r="M61" s="121"/>
      <c r="N61" s="123"/>
      <c r="O61" s="121"/>
      <c r="P61" s="121"/>
      <c r="Q61" s="121"/>
      <c r="R61" s="121"/>
      <c r="S61" s="121"/>
      <c r="T61" s="121"/>
      <c r="U61" s="121"/>
      <c r="V61" s="121"/>
      <c r="W61" s="121"/>
      <c r="X61" s="121"/>
      <c r="Y61" s="139"/>
      <c r="Z61" s="108"/>
      <c r="AA61" s="94"/>
    </row>
    <row r="62" spans="1:27" ht="20.100000000000001" customHeight="1" thickBot="1">
      <c r="A62" s="140"/>
      <c r="B62" s="141"/>
      <c r="C62" s="142"/>
      <c r="D62" s="143"/>
      <c r="E62" s="143"/>
      <c r="F62" s="143"/>
      <c r="G62" s="143"/>
      <c r="H62" s="129"/>
      <c r="I62" s="143"/>
      <c r="J62" s="143"/>
      <c r="K62" s="143"/>
      <c r="L62" s="143"/>
      <c r="M62" s="143"/>
      <c r="N62" s="144"/>
      <c r="O62" s="143"/>
      <c r="P62" s="143"/>
      <c r="Q62" s="143"/>
      <c r="R62" s="143"/>
      <c r="S62" s="143"/>
      <c r="T62" s="143"/>
      <c r="U62" s="143"/>
      <c r="V62" s="143"/>
      <c r="W62" s="143"/>
      <c r="X62" s="143"/>
      <c r="Y62" s="145"/>
      <c r="Z62" s="108"/>
      <c r="AA62" s="94"/>
    </row>
    <row r="63" spans="1:27" ht="20.100000000000001" customHeight="1">
      <c r="A63" s="146"/>
      <c r="B63" s="146"/>
      <c r="C63" s="146"/>
      <c r="D63" s="146"/>
      <c r="E63" s="146"/>
      <c r="F63" s="146"/>
      <c r="G63" s="146"/>
      <c r="H63" s="147"/>
      <c r="I63" s="146"/>
      <c r="J63" s="146"/>
      <c r="K63" s="146"/>
      <c r="L63" s="146"/>
      <c r="M63" s="146"/>
      <c r="N63" s="146"/>
      <c r="O63" s="146"/>
      <c r="P63" s="146"/>
      <c r="Q63" s="146"/>
      <c r="R63" s="146"/>
      <c r="S63" s="146"/>
      <c r="T63" s="146"/>
      <c r="U63" s="146"/>
      <c r="V63" s="146"/>
      <c r="W63" s="146"/>
      <c r="X63" s="146"/>
      <c r="Y63" s="146"/>
      <c r="Z63" s="146"/>
    </row>
  </sheetData>
  <mergeCells count="46">
    <mergeCell ref="C4:E4"/>
    <mergeCell ref="L4:T4"/>
    <mergeCell ref="A1:Y1"/>
    <mergeCell ref="C2:E2"/>
    <mergeCell ref="L2:T2"/>
    <mergeCell ref="C3:E3"/>
    <mergeCell ref="L3:T3"/>
    <mergeCell ref="C5:E5"/>
    <mergeCell ref="L5:T5"/>
    <mergeCell ref="C6:E6"/>
    <mergeCell ref="L6:T6"/>
    <mergeCell ref="C7:E7"/>
    <mergeCell ref="L7:T7"/>
    <mergeCell ref="A8:G8"/>
    <mergeCell ref="H8:Y8"/>
    <mergeCell ref="A9:G9"/>
    <mergeCell ref="H9:L9"/>
    <mergeCell ref="N9:R9"/>
    <mergeCell ref="T9:W9"/>
    <mergeCell ref="X9:Y9"/>
    <mergeCell ref="A11:G11"/>
    <mergeCell ref="H11:L11"/>
    <mergeCell ref="N11:R11"/>
    <mergeCell ref="T11:W11"/>
    <mergeCell ref="X11:Y11"/>
    <mergeCell ref="A10:G10"/>
    <mergeCell ref="H10:L10"/>
    <mergeCell ref="N10:R10"/>
    <mergeCell ref="T10:W10"/>
    <mergeCell ref="X10:Y10"/>
    <mergeCell ref="N12:R12"/>
    <mergeCell ref="T12:W12"/>
    <mergeCell ref="X12:Y12"/>
    <mergeCell ref="D29:E29"/>
    <mergeCell ref="A14:G14"/>
    <mergeCell ref="H14:I14"/>
    <mergeCell ref="J14:M14"/>
    <mergeCell ref="N14:Y14"/>
    <mergeCell ref="C18:G18"/>
    <mergeCell ref="H24:I24"/>
    <mergeCell ref="A13:G13"/>
    <mergeCell ref="H13:S13"/>
    <mergeCell ref="T13:W13"/>
    <mergeCell ref="X13:Y13"/>
    <mergeCell ref="A12:G12"/>
    <mergeCell ref="H12:L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3"/>
  <sheetViews>
    <sheetView topLeftCell="A40" zoomScaleNormal="100" workbookViewId="0">
      <selection activeCell="B57" sqref="B57"/>
    </sheetView>
  </sheetViews>
  <sheetFormatPr defaultColWidth="33.140625" defaultRowHeight="15"/>
  <cols>
    <col min="1" max="1" width="4.85546875" style="57" customWidth="1"/>
    <col min="2" max="2" width="8.42578125" style="57" customWidth="1"/>
    <col min="3" max="3" width="5.85546875" style="57" customWidth="1"/>
    <col min="4" max="4" width="7.140625" style="57" customWidth="1"/>
    <col min="5" max="6" width="5.85546875" style="57" customWidth="1"/>
    <col min="7" max="7" width="9.5703125" style="57" customWidth="1"/>
    <col min="8" max="8" width="8.42578125" style="133" customWidth="1"/>
    <col min="9" max="17" width="5.85546875" style="57" customWidth="1"/>
    <col min="18" max="18" width="6.85546875" style="57" customWidth="1"/>
    <col min="19" max="19" width="6.42578125" style="57" customWidth="1"/>
    <col min="20" max="20" width="5.85546875" style="57" customWidth="1"/>
    <col min="21" max="21" width="7.140625" style="57" customWidth="1"/>
    <col min="22" max="24" width="5.85546875" style="57" customWidth="1"/>
    <col min="25" max="25" width="7.42578125" style="57" customWidth="1"/>
    <col min="26" max="26" width="2.140625" style="57" customWidth="1"/>
    <col min="27" max="27" width="1.85546875" style="57" customWidth="1"/>
    <col min="28" max="28" width="1.5703125" style="57" customWidth="1"/>
    <col min="29" max="29" width="13.42578125" style="57" customWidth="1"/>
    <col min="30" max="16384" width="33.140625" style="57"/>
  </cols>
  <sheetData>
    <row r="1" spans="1:27" ht="19.5" customHeight="1" thickBot="1">
      <c r="A1" s="362" t="s">
        <v>626</v>
      </c>
      <c r="B1" s="363"/>
      <c r="C1" s="363"/>
      <c r="D1" s="363"/>
      <c r="E1" s="363"/>
      <c r="F1" s="363"/>
      <c r="G1" s="363"/>
      <c r="H1" s="363"/>
      <c r="I1" s="363"/>
      <c r="J1" s="363"/>
      <c r="K1" s="363"/>
      <c r="L1" s="363"/>
      <c r="M1" s="363"/>
      <c r="N1" s="363"/>
      <c r="O1" s="363"/>
      <c r="P1" s="363"/>
      <c r="Q1" s="363"/>
      <c r="R1" s="363"/>
      <c r="S1" s="363"/>
      <c r="T1" s="363"/>
      <c r="U1" s="363"/>
      <c r="V1" s="363"/>
      <c r="W1" s="363"/>
      <c r="X1" s="363"/>
      <c r="Y1" s="364"/>
      <c r="Z1" s="56"/>
    </row>
    <row r="2" spans="1:27" ht="19.5" customHeight="1">
      <c r="A2" s="58" t="s">
        <v>548</v>
      </c>
      <c r="B2" s="59" t="s">
        <v>549</v>
      </c>
      <c r="C2" s="365" t="s">
        <v>550</v>
      </c>
      <c r="D2" s="365"/>
      <c r="E2" s="365"/>
      <c r="F2" s="59" t="s">
        <v>551</v>
      </c>
      <c r="G2" s="59" t="s">
        <v>552</v>
      </c>
      <c r="H2" s="60" t="s">
        <v>553</v>
      </c>
      <c r="I2" s="61" t="s">
        <v>554</v>
      </c>
      <c r="J2" s="62"/>
      <c r="K2" s="62"/>
      <c r="L2" s="366"/>
      <c r="M2" s="366"/>
      <c r="N2" s="366"/>
      <c r="O2" s="366"/>
      <c r="P2" s="366"/>
      <c r="Q2" s="366"/>
      <c r="R2" s="366"/>
      <c r="S2" s="366"/>
      <c r="T2" s="367"/>
      <c r="U2" s="61" t="s">
        <v>555</v>
      </c>
      <c r="V2" s="62"/>
      <c r="W2" s="63">
        <v>1</v>
      </c>
      <c r="X2" s="64" t="s">
        <v>556</v>
      </c>
      <c r="Y2" s="65">
        <v>1</v>
      </c>
      <c r="Z2" s="56"/>
    </row>
    <row r="3" spans="1:27" ht="19.5" customHeight="1">
      <c r="A3" s="66"/>
      <c r="B3" s="67"/>
      <c r="C3" s="368" t="s">
        <v>557</v>
      </c>
      <c r="D3" s="369"/>
      <c r="E3" s="370"/>
      <c r="F3" s="68"/>
      <c r="G3" s="68"/>
      <c r="H3" s="69"/>
      <c r="I3" s="70" t="s">
        <v>558</v>
      </c>
      <c r="J3" s="71"/>
      <c r="K3" s="71"/>
      <c r="L3" s="349"/>
      <c r="M3" s="349"/>
      <c r="N3" s="349"/>
      <c r="O3" s="349"/>
      <c r="P3" s="349"/>
      <c r="Q3" s="349"/>
      <c r="R3" s="349"/>
      <c r="S3" s="349"/>
      <c r="T3" s="350"/>
      <c r="U3" s="70" t="s">
        <v>150</v>
      </c>
      <c r="V3" s="72"/>
      <c r="W3" s="72"/>
      <c r="X3" s="72"/>
      <c r="Y3" s="73"/>
      <c r="Z3" s="56"/>
    </row>
    <row r="4" spans="1:27" ht="19.5" customHeight="1">
      <c r="A4" s="74"/>
      <c r="B4" s="67"/>
      <c r="C4" s="357"/>
      <c r="D4" s="358"/>
      <c r="E4" s="359"/>
      <c r="F4" s="75"/>
      <c r="G4" s="75"/>
      <c r="H4" s="76"/>
      <c r="I4" s="70" t="s">
        <v>559</v>
      </c>
      <c r="J4" s="71"/>
      <c r="K4" s="71"/>
      <c r="L4" s="360"/>
      <c r="M4" s="360"/>
      <c r="N4" s="360"/>
      <c r="O4" s="360"/>
      <c r="P4" s="360"/>
      <c r="Q4" s="360"/>
      <c r="R4" s="360"/>
      <c r="S4" s="360"/>
      <c r="T4" s="361"/>
      <c r="U4" s="70" t="s">
        <v>1</v>
      </c>
      <c r="V4" s="77"/>
      <c r="W4" s="77"/>
      <c r="X4" s="77"/>
      <c r="Y4" s="78"/>
      <c r="Z4" s="56"/>
    </row>
    <row r="5" spans="1:27" ht="19.5" customHeight="1">
      <c r="A5" s="79"/>
      <c r="B5" s="80"/>
      <c r="C5" s="348"/>
      <c r="D5" s="348"/>
      <c r="E5" s="348"/>
      <c r="F5" s="81"/>
      <c r="G5" s="81"/>
      <c r="H5" s="82"/>
      <c r="I5" s="70" t="s">
        <v>560</v>
      </c>
      <c r="J5" s="71"/>
      <c r="K5" s="71"/>
      <c r="L5" s="349" t="s">
        <v>627</v>
      </c>
      <c r="M5" s="349"/>
      <c r="N5" s="349"/>
      <c r="O5" s="349"/>
      <c r="P5" s="349"/>
      <c r="Q5" s="349"/>
      <c r="R5" s="349"/>
      <c r="S5" s="349"/>
      <c r="T5" s="350"/>
      <c r="U5" s="70" t="s">
        <v>0</v>
      </c>
      <c r="V5" s="77" t="s">
        <v>229</v>
      </c>
      <c r="W5" s="77"/>
      <c r="X5" s="77"/>
      <c r="Y5" s="78"/>
      <c r="Z5" s="56"/>
    </row>
    <row r="6" spans="1:27" ht="19.5" customHeight="1">
      <c r="A6" s="83"/>
      <c r="B6" s="84"/>
      <c r="C6" s="351"/>
      <c r="D6" s="351"/>
      <c r="E6" s="351"/>
      <c r="F6" s="85"/>
      <c r="G6" s="85"/>
      <c r="H6" s="86"/>
      <c r="I6" s="70" t="s">
        <v>561</v>
      </c>
      <c r="J6" s="71"/>
      <c r="K6" s="71"/>
      <c r="L6" s="352"/>
      <c r="M6" s="352"/>
      <c r="N6" s="352"/>
      <c r="O6" s="352"/>
      <c r="P6" s="352"/>
      <c r="Q6" s="352"/>
      <c r="R6" s="352"/>
      <c r="S6" s="352"/>
      <c r="T6" s="353"/>
      <c r="U6" s="70" t="s">
        <v>107</v>
      </c>
      <c r="V6" s="71"/>
      <c r="W6" s="77" t="s">
        <v>628</v>
      </c>
      <c r="X6" s="77"/>
      <c r="Y6" s="78"/>
      <c r="Z6" s="56"/>
    </row>
    <row r="7" spans="1:27" ht="19.5" customHeight="1" thickBot="1">
      <c r="A7" s="87"/>
      <c r="B7" s="88"/>
      <c r="C7" s="354"/>
      <c r="D7" s="354"/>
      <c r="E7" s="354"/>
      <c r="F7" s="89"/>
      <c r="G7" s="89"/>
      <c r="H7" s="90"/>
      <c r="I7" s="91" t="s">
        <v>562</v>
      </c>
      <c r="J7" s="92"/>
      <c r="K7" s="92"/>
      <c r="L7" s="355"/>
      <c r="M7" s="355"/>
      <c r="N7" s="355"/>
      <c r="O7" s="355"/>
      <c r="P7" s="355"/>
      <c r="Q7" s="355"/>
      <c r="R7" s="355"/>
      <c r="S7" s="355"/>
      <c r="T7" s="356"/>
      <c r="U7" s="91"/>
      <c r="V7" s="92"/>
      <c r="W7" s="92"/>
      <c r="X7" s="92"/>
      <c r="Y7" s="93"/>
      <c r="Z7" s="56"/>
    </row>
    <row r="8" spans="1:27" ht="19.5" customHeight="1">
      <c r="A8" s="343" t="s">
        <v>563</v>
      </c>
      <c r="B8" s="344"/>
      <c r="C8" s="344"/>
      <c r="D8" s="344"/>
      <c r="E8" s="344"/>
      <c r="F8" s="344"/>
      <c r="G8" s="345"/>
      <c r="H8" s="346"/>
      <c r="I8" s="344"/>
      <c r="J8" s="344"/>
      <c r="K8" s="344"/>
      <c r="L8" s="344"/>
      <c r="M8" s="344"/>
      <c r="N8" s="344"/>
      <c r="O8" s="344"/>
      <c r="P8" s="344"/>
      <c r="Q8" s="344"/>
      <c r="R8" s="344"/>
      <c r="S8" s="344"/>
      <c r="T8" s="344"/>
      <c r="U8" s="344"/>
      <c r="V8" s="344"/>
      <c r="W8" s="344"/>
      <c r="X8" s="344"/>
      <c r="Y8" s="347"/>
      <c r="Z8" s="148"/>
      <c r="AA8" s="94"/>
    </row>
    <row r="9" spans="1:27" ht="19.5" customHeight="1">
      <c r="A9" s="340" t="s">
        <v>564</v>
      </c>
      <c r="B9" s="341"/>
      <c r="C9" s="341"/>
      <c r="D9" s="341"/>
      <c r="E9" s="341"/>
      <c r="F9" s="341"/>
      <c r="G9" s="342"/>
      <c r="H9" s="314" t="s">
        <v>565</v>
      </c>
      <c r="I9" s="315"/>
      <c r="J9" s="315"/>
      <c r="K9" s="315"/>
      <c r="L9" s="316"/>
      <c r="M9" s="95">
        <v>1</v>
      </c>
      <c r="N9" s="314" t="s">
        <v>566</v>
      </c>
      <c r="O9" s="315"/>
      <c r="P9" s="315"/>
      <c r="Q9" s="315"/>
      <c r="R9" s="316"/>
      <c r="S9" s="95" t="s">
        <v>495</v>
      </c>
      <c r="T9" s="314" t="s">
        <v>567</v>
      </c>
      <c r="U9" s="315"/>
      <c r="V9" s="315"/>
      <c r="W9" s="316"/>
      <c r="X9" s="317"/>
      <c r="Y9" s="318"/>
      <c r="Z9" s="148"/>
      <c r="AA9" s="94"/>
    </row>
    <row r="10" spans="1:27" ht="19.5" customHeight="1">
      <c r="A10" s="340" t="s">
        <v>568</v>
      </c>
      <c r="B10" s="341"/>
      <c r="C10" s="341"/>
      <c r="D10" s="341"/>
      <c r="E10" s="341"/>
      <c r="F10" s="341"/>
      <c r="G10" s="342"/>
      <c r="H10" s="314" t="s">
        <v>569</v>
      </c>
      <c r="I10" s="315"/>
      <c r="J10" s="315"/>
      <c r="K10" s="315"/>
      <c r="L10" s="316"/>
      <c r="M10" s="95" t="s">
        <v>495</v>
      </c>
      <c r="N10" s="314" t="s">
        <v>570</v>
      </c>
      <c r="O10" s="315"/>
      <c r="P10" s="315"/>
      <c r="Q10" s="315"/>
      <c r="R10" s="316"/>
      <c r="S10" s="95"/>
      <c r="T10" s="314" t="s">
        <v>571</v>
      </c>
      <c r="U10" s="315"/>
      <c r="V10" s="315"/>
      <c r="W10" s="316"/>
      <c r="X10" s="317"/>
      <c r="Y10" s="318"/>
      <c r="Z10" s="148"/>
      <c r="AA10" s="94"/>
    </row>
    <row r="11" spans="1:27" ht="19.5" customHeight="1">
      <c r="A11" s="340" t="s">
        <v>572</v>
      </c>
      <c r="B11" s="341"/>
      <c r="C11" s="341"/>
      <c r="D11" s="341"/>
      <c r="E11" s="341"/>
      <c r="F11" s="341"/>
      <c r="G11" s="342"/>
      <c r="H11" s="314" t="s">
        <v>573</v>
      </c>
      <c r="I11" s="315"/>
      <c r="J11" s="315"/>
      <c r="K11" s="315"/>
      <c r="L11" s="316"/>
      <c r="M11" s="95"/>
      <c r="N11" s="314" t="s">
        <v>574</v>
      </c>
      <c r="O11" s="315"/>
      <c r="P11" s="315"/>
      <c r="Q11" s="315"/>
      <c r="R11" s="316"/>
      <c r="S11" s="95">
        <v>-2</v>
      </c>
      <c r="T11" s="314" t="s">
        <v>575</v>
      </c>
      <c r="U11" s="315"/>
      <c r="V11" s="315"/>
      <c r="W11" s="316"/>
      <c r="X11" s="317">
        <v>92</v>
      </c>
      <c r="Y11" s="318"/>
      <c r="Z11" s="148"/>
      <c r="AA11" s="94"/>
    </row>
    <row r="12" spans="1:27" ht="19.5" customHeight="1">
      <c r="A12" s="340" t="s">
        <v>576</v>
      </c>
      <c r="B12" s="341"/>
      <c r="C12" s="341"/>
      <c r="D12" s="341"/>
      <c r="E12" s="341"/>
      <c r="F12" s="341"/>
      <c r="G12" s="342"/>
      <c r="H12" s="314" t="s">
        <v>577</v>
      </c>
      <c r="I12" s="315"/>
      <c r="J12" s="315"/>
      <c r="K12" s="315"/>
      <c r="L12" s="316"/>
      <c r="M12" s="95">
        <v>1</v>
      </c>
      <c r="N12" s="314" t="s">
        <v>578</v>
      </c>
      <c r="O12" s="315"/>
      <c r="P12" s="315"/>
      <c r="Q12" s="315"/>
      <c r="R12" s="316"/>
      <c r="S12" s="95">
        <v>2</v>
      </c>
      <c r="T12" s="314" t="s">
        <v>579</v>
      </c>
      <c r="U12" s="315"/>
      <c r="V12" s="315"/>
      <c r="W12" s="316"/>
      <c r="X12" s="317" t="s">
        <v>580</v>
      </c>
      <c r="Y12" s="318"/>
      <c r="Z12" s="148"/>
      <c r="AA12" s="94"/>
    </row>
    <row r="13" spans="1:27" ht="19.5" customHeight="1">
      <c r="A13" s="329" t="s">
        <v>581</v>
      </c>
      <c r="B13" s="330"/>
      <c r="C13" s="330"/>
      <c r="D13" s="330"/>
      <c r="E13" s="330"/>
      <c r="F13" s="330"/>
      <c r="G13" s="331"/>
      <c r="H13" s="332" t="s">
        <v>582</v>
      </c>
      <c r="I13" s="333"/>
      <c r="J13" s="333"/>
      <c r="K13" s="333"/>
      <c r="L13" s="333"/>
      <c r="M13" s="333"/>
      <c r="N13" s="333"/>
      <c r="O13" s="333"/>
      <c r="P13" s="333"/>
      <c r="Q13" s="333"/>
      <c r="R13" s="333"/>
      <c r="S13" s="334"/>
      <c r="T13" s="335" t="s">
        <v>583</v>
      </c>
      <c r="U13" s="336"/>
      <c r="V13" s="336"/>
      <c r="W13" s="337"/>
      <c r="X13" s="338"/>
      <c r="Y13" s="339"/>
      <c r="Z13" s="148"/>
      <c r="AA13" s="94"/>
    </row>
    <row r="14" spans="1:27" ht="19.5" customHeight="1" thickBot="1">
      <c r="A14" s="320" t="s">
        <v>584</v>
      </c>
      <c r="B14" s="321"/>
      <c r="C14" s="321"/>
      <c r="D14" s="321"/>
      <c r="E14" s="321"/>
      <c r="F14" s="321"/>
      <c r="G14" s="322"/>
      <c r="H14" s="323"/>
      <c r="I14" s="324"/>
      <c r="J14" s="323" t="s">
        <v>585</v>
      </c>
      <c r="K14" s="325"/>
      <c r="L14" s="325"/>
      <c r="M14" s="324"/>
      <c r="N14" s="323" t="s">
        <v>586</v>
      </c>
      <c r="O14" s="325"/>
      <c r="P14" s="325"/>
      <c r="Q14" s="325"/>
      <c r="R14" s="325"/>
      <c r="S14" s="325"/>
      <c r="T14" s="325"/>
      <c r="U14" s="325"/>
      <c r="V14" s="325"/>
      <c r="W14" s="325"/>
      <c r="X14" s="325"/>
      <c r="Y14" s="326"/>
      <c r="Z14" s="148"/>
      <c r="AA14" s="94"/>
    </row>
    <row r="15" spans="1:27" ht="19.5" customHeight="1">
      <c r="A15" s="96"/>
      <c r="B15" s="94"/>
      <c r="C15" s="94"/>
      <c r="D15" s="97"/>
      <c r="E15" s="97"/>
      <c r="F15" s="97"/>
      <c r="G15" s="97"/>
      <c r="H15" s="97"/>
      <c r="I15" s="97"/>
      <c r="J15" s="97"/>
      <c r="K15" s="97"/>
      <c r="L15" s="97"/>
      <c r="M15" s="97"/>
      <c r="N15" s="98"/>
      <c r="O15" s="97"/>
      <c r="P15" s="97"/>
      <c r="Q15" s="97"/>
      <c r="R15" s="97"/>
      <c r="S15" s="97"/>
      <c r="T15" s="97"/>
      <c r="U15" s="97"/>
      <c r="V15" s="97"/>
      <c r="W15" s="97"/>
      <c r="X15" s="97"/>
      <c r="Y15" s="99"/>
      <c r="Z15" s="108"/>
      <c r="AA15" s="94"/>
    </row>
    <row r="16" spans="1:27" ht="19.5" customHeight="1">
      <c r="A16" s="96"/>
      <c r="B16" s="100" t="s">
        <v>587</v>
      </c>
      <c r="C16" s="101" t="s">
        <v>588</v>
      </c>
      <c r="D16" s="97"/>
      <c r="E16" s="97"/>
      <c r="F16" s="97"/>
      <c r="G16" s="97"/>
      <c r="H16" s="102">
        <f>J16*60</f>
        <v>205200</v>
      </c>
      <c r="I16" s="97"/>
      <c r="J16" s="103">
        <v>3420</v>
      </c>
      <c r="K16" s="101" t="s">
        <v>589</v>
      </c>
      <c r="L16" s="97"/>
      <c r="M16" s="97"/>
      <c r="N16" s="98"/>
      <c r="O16" s="101" t="s">
        <v>590</v>
      </c>
      <c r="P16" s="94"/>
      <c r="Q16" s="94"/>
      <c r="R16" s="94"/>
      <c r="S16" s="103">
        <v>14.6</v>
      </c>
      <c r="T16" s="97" t="s">
        <v>591</v>
      </c>
      <c r="U16" s="97"/>
      <c r="V16" s="97"/>
      <c r="W16" s="97"/>
      <c r="X16" s="97"/>
      <c r="Y16" s="99"/>
      <c r="Z16" s="108"/>
      <c r="AA16" s="94"/>
    </row>
    <row r="17" spans="1:30" ht="19.5" customHeight="1">
      <c r="A17" s="96"/>
      <c r="B17" s="100" t="s">
        <v>592</v>
      </c>
      <c r="C17" s="101" t="s">
        <v>112</v>
      </c>
      <c r="D17" s="97"/>
      <c r="E17" s="97"/>
      <c r="F17" s="97"/>
      <c r="G17" s="97"/>
      <c r="H17" s="102">
        <v>0.57999999999999996</v>
      </c>
      <c r="I17" s="97"/>
      <c r="J17" s="101" t="s">
        <v>593</v>
      </c>
      <c r="K17" s="97"/>
      <c r="L17" s="97"/>
      <c r="M17" s="97"/>
      <c r="N17" s="98"/>
      <c r="O17" s="101" t="s">
        <v>594</v>
      </c>
      <c r="P17" s="97"/>
      <c r="Q17" s="97"/>
      <c r="R17" s="97"/>
      <c r="S17" s="103">
        <v>1383</v>
      </c>
      <c r="T17" s="97" t="s">
        <v>589</v>
      </c>
      <c r="U17" s="97"/>
      <c r="V17" s="97"/>
      <c r="W17" s="97"/>
      <c r="X17" s="97"/>
      <c r="Y17" s="99"/>
      <c r="Z17" s="108"/>
      <c r="AA17" s="94"/>
    </row>
    <row r="18" spans="1:30" ht="19.5" customHeight="1">
      <c r="A18" s="96"/>
      <c r="B18" s="100" t="s">
        <v>595</v>
      </c>
      <c r="C18" s="327" t="s">
        <v>622</v>
      </c>
      <c r="D18" s="327"/>
      <c r="E18" s="327"/>
      <c r="F18" s="327"/>
      <c r="G18" s="327"/>
      <c r="H18" s="102">
        <f>460+J18</f>
        <v>580</v>
      </c>
      <c r="I18" s="97"/>
      <c r="J18" s="103">
        <v>120</v>
      </c>
      <c r="K18" s="101" t="s">
        <v>596</v>
      </c>
      <c r="L18" s="97"/>
      <c r="M18" s="97"/>
      <c r="N18" s="98"/>
      <c r="O18" s="97"/>
      <c r="P18" s="97"/>
      <c r="Q18" s="104"/>
      <c r="R18" s="105"/>
      <c r="S18" s="106"/>
      <c r="T18" s="106"/>
      <c r="U18" s="107"/>
      <c r="V18" s="106"/>
      <c r="W18" s="94"/>
      <c r="X18" s="106"/>
      <c r="Y18" s="149"/>
      <c r="Z18" s="108"/>
      <c r="AA18" s="94"/>
    </row>
    <row r="19" spans="1:30" ht="19.5" customHeight="1" thickBot="1">
      <c r="A19" s="96"/>
      <c r="B19" s="100" t="s">
        <v>597</v>
      </c>
      <c r="C19" s="101" t="s">
        <v>598</v>
      </c>
      <c r="D19" s="97"/>
      <c r="E19" s="97"/>
      <c r="F19" s="97"/>
      <c r="G19" s="97"/>
      <c r="H19" s="102">
        <f>J19-L19</f>
        <v>399</v>
      </c>
      <c r="I19" s="97"/>
      <c r="J19" s="103">
        <f>O23</f>
        <v>400</v>
      </c>
      <c r="K19" s="97" t="s">
        <v>599</v>
      </c>
      <c r="L19" s="103">
        <v>1</v>
      </c>
      <c r="M19" s="97" t="s">
        <v>600</v>
      </c>
      <c r="N19" s="101"/>
      <c r="O19" s="94"/>
      <c r="P19" s="94"/>
      <c r="Q19" s="94"/>
      <c r="R19" s="94"/>
      <c r="S19" s="106"/>
      <c r="T19" s="107"/>
      <c r="U19" s="107"/>
      <c r="V19" s="107"/>
      <c r="W19" s="107"/>
      <c r="X19" s="106"/>
      <c r="Y19" s="149"/>
      <c r="Z19" s="108"/>
      <c r="AA19" s="94"/>
      <c r="AC19" s="109">
        <f>H16/963*((H17*H18)/(H19*(H20+H21)))^0.5</f>
        <v>9.4331645884251429</v>
      </c>
    </row>
    <row r="20" spans="1:30" ht="19.5" customHeight="1">
      <c r="A20" s="96"/>
      <c r="B20" s="100" t="s">
        <v>623</v>
      </c>
      <c r="C20" s="101" t="s">
        <v>601</v>
      </c>
      <c r="D20" s="97"/>
      <c r="E20" s="97"/>
      <c r="F20" s="97"/>
      <c r="G20" s="97"/>
      <c r="H20" s="102">
        <f>J19+S16</f>
        <v>414.6</v>
      </c>
      <c r="I20" s="97"/>
      <c r="J20" s="110">
        <f>0.5*H20</f>
        <v>207.3</v>
      </c>
      <c r="K20" s="111" t="s">
        <v>602</v>
      </c>
      <c r="L20" s="97"/>
      <c r="M20" s="97"/>
      <c r="N20" s="98"/>
      <c r="O20" s="112" t="s">
        <v>603</v>
      </c>
      <c r="P20" s="113"/>
      <c r="Q20" s="114"/>
      <c r="R20" s="115"/>
      <c r="S20" s="106"/>
      <c r="T20" s="104"/>
      <c r="U20" s="112" t="s">
        <v>604</v>
      </c>
      <c r="V20" s="113"/>
      <c r="W20" s="114"/>
      <c r="X20" s="115"/>
      <c r="Y20" s="149"/>
      <c r="Z20" s="108"/>
      <c r="AA20" s="94"/>
      <c r="AC20" s="116"/>
    </row>
    <row r="21" spans="1:30" ht="19.5" customHeight="1">
      <c r="A21" s="96"/>
      <c r="B21" s="100" t="s">
        <v>624</v>
      </c>
      <c r="C21" s="101" t="s">
        <v>605</v>
      </c>
      <c r="D21" s="97"/>
      <c r="E21" s="97"/>
      <c r="F21" s="97"/>
      <c r="G21" s="97"/>
      <c r="H21" s="102">
        <f>L19+S16</f>
        <v>15.6</v>
      </c>
      <c r="I21" s="97"/>
      <c r="J21" s="117"/>
      <c r="K21" s="111"/>
      <c r="L21" s="97"/>
      <c r="M21" s="97"/>
      <c r="N21" s="98"/>
      <c r="O21" s="118">
        <v>3420</v>
      </c>
      <c r="P21" s="101" t="s">
        <v>606</v>
      </c>
      <c r="Q21" s="97"/>
      <c r="R21" s="99"/>
      <c r="S21" s="106"/>
      <c r="T21" s="106"/>
      <c r="U21" s="118"/>
      <c r="V21" s="101" t="s">
        <v>606</v>
      </c>
      <c r="W21" s="97"/>
      <c r="X21" s="99"/>
      <c r="Y21" s="150"/>
      <c r="Z21" s="108"/>
      <c r="AA21" s="94"/>
      <c r="AC21" s="116"/>
    </row>
    <row r="22" spans="1:30" ht="19.5" customHeight="1">
      <c r="A22" s="96"/>
      <c r="B22" s="100" t="s">
        <v>607</v>
      </c>
      <c r="C22" s="101" t="s">
        <v>608</v>
      </c>
      <c r="D22" s="97"/>
      <c r="E22" s="97"/>
      <c r="F22" s="97"/>
      <c r="G22" s="97"/>
      <c r="H22" s="119">
        <v>0.8</v>
      </c>
      <c r="I22" s="97"/>
      <c r="J22" s="101" t="s">
        <v>609</v>
      </c>
      <c r="K22" s="97"/>
      <c r="L22" s="97"/>
      <c r="M22" s="97"/>
      <c r="N22" s="98"/>
      <c r="O22" s="120">
        <v>120</v>
      </c>
      <c r="P22" s="101" t="s">
        <v>610</v>
      </c>
      <c r="Q22" s="97"/>
      <c r="R22" s="99"/>
      <c r="S22" s="106"/>
      <c r="T22" s="106"/>
      <c r="U22" s="120"/>
      <c r="V22" s="101" t="s">
        <v>610</v>
      </c>
      <c r="W22" s="97"/>
      <c r="X22" s="99"/>
      <c r="Y22" s="150"/>
      <c r="Z22" s="108"/>
      <c r="AA22" s="94"/>
      <c r="AC22" s="116"/>
    </row>
    <row r="23" spans="1:30" ht="19.5" customHeight="1">
      <c r="A23" s="96"/>
      <c r="B23" s="100"/>
      <c r="C23" s="101"/>
      <c r="D23" s="121"/>
      <c r="E23" s="121"/>
      <c r="F23" s="121"/>
      <c r="G23" s="121"/>
      <c r="H23" s="122"/>
      <c r="I23" s="121"/>
      <c r="J23" s="101"/>
      <c r="K23" s="121"/>
      <c r="L23" s="121"/>
      <c r="M23" s="121"/>
      <c r="N23" s="123"/>
      <c r="O23" s="118">
        <v>400</v>
      </c>
      <c r="P23" s="101" t="s">
        <v>611</v>
      </c>
      <c r="Q23" s="97"/>
      <c r="R23" s="99"/>
      <c r="S23" s="106"/>
      <c r="T23" s="106"/>
      <c r="U23" s="118"/>
      <c r="V23" s="101" t="s">
        <v>611</v>
      </c>
      <c r="W23" s="97"/>
      <c r="X23" s="99"/>
      <c r="Y23" s="150"/>
      <c r="Z23" s="108"/>
      <c r="AA23" s="94"/>
      <c r="AC23" s="116"/>
    </row>
    <row r="24" spans="1:30" ht="19.5" customHeight="1">
      <c r="A24" s="96"/>
      <c r="B24" s="94" t="s">
        <v>612</v>
      </c>
      <c r="C24" s="94"/>
      <c r="D24" s="94"/>
      <c r="E24" s="94"/>
      <c r="F24" s="121"/>
      <c r="G24" s="121"/>
      <c r="H24" s="328" t="str">
        <f>IF(H19&gt;J20, "CHOKED", "NORMAL")</f>
        <v>CHOKED</v>
      </c>
      <c r="I24" s="328"/>
      <c r="J24" s="101"/>
      <c r="K24" s="121"/>
      <c r="L24" s="121"/>
      <c r="M24" s="121"/>
      <c r="N24" s="123"/>
      <c r="O24" s="120">
        <v>1</v>
      </c>
      <c r="P24" s="101" t="s">
        <v>613</v>
      </c>
      <c r="Q24" s="97"/>
      <c r="R24" s="99"/>
      <c r="S24" s="94"/>
      <c r="T24" s="106"/>
      <c r="U24" s="120"/>
      <c r="V24" s="101" t="s">
        <v>613</v>
      </c>
      <c r="W24" s="97"/>
      <c r="X24" s="99"/>
      <c r="Y24" s="151"/>
      <c r="Z24" s="108"/>
      <c r="AA24" s="94"/>
      <c r="AC24" s="116"/>
    </row>
    <row r="25" spans="1:30" ht="19.5" customHeight="1">
      <c r="A25" s="96"/>
      <c r="B25" s="100"/>
      <c r="C25" s="101"/>
      <c r="D25" s="121"/>
      <c r="E25" s="121"/>
      <c r="F25" s="121"/>
      <c r="G25" s="121"/>
      <c r="H25" s="122"/>
      <c r="I25" s="121"/>
      <c r="J25" s="121"/>
      <c r="K25" s="121"/>
      <c r="L25" s="121"/>
      <c r="M25" s="121"/>
      <c r="N25" s="123"/>
      <c r="O25" s="124">
        <v>12.1</v>
      </c>
      <c r="P25" s="125" t="s">
        <v>614</v>
      </c>
      <c r="Q25" s="97"/>
      <c r="R25" s="99"/>
      <c r="S25" s="94"/>
      <c r="T25" s="126"/>
      <c r="U25" s="124"/>
      <c r="V25" s="125" t="s">
        <v>614</v>
      </c>
      <c r="W25" s="97"/>
      <c r="X25" s="99"/>
      <c r="Y25" s="151"/>
      <c r="Z25" s="108"/>
      <c r="AA25" s="94"/>
      <c r="AC25" s="116"/>
    </row>
    <row r="26" spans="1:30" ht="19.5" customHeight="1" thickBot="1">
      <c r="A26" s="96"/>
      <c r="B26" s="127" t="s">
        <v>625</v>
      </c>
      <c r="C26" s="101"/>
      <c r="D26" s="121"/>
      <c r="E26" s="121"/>
      <c r="F26" s="121"/>
      <c r="G26" s="121"/>
      <c r="H26" s="97"/>
      <c r="I26" s="121"/>
      <c r="J26" s="121"/>
      <c r="K26" s="121"/>
      <c r="L26" s="121"/>
      <c r="M26" s="121"/>
      <c r="N26" s="123"/>
      <c r="O26" s="128" t="s">
        <v>615</v>
      </c>
      <c r="P26" s="129"/>
      <c r="Q26" s="130"/>
      <c r="R26" s="131"/>
      <c r="S26" s="94"/>
      <c r="T26" s="132"/>
      <c r="U26" s="128" t="s">
        <v>615</v>
      </c>
      <c r="V26" s="129"/>
      <c r="W26" s="130"/>
      <c r="X26" s="131"/>
      <c r="Y26" s="151"/>
      <c r="Z26" s="108"/>
      <c r="AA26" s="94"/>
      <c r="AC26" s="116"/>
    </row>
    <row r="27" spans="1:30" ht="19.5" customHeight="1">
      <c r="A27" s="96"/>
      <c r="B27" s="152" t="s">
        <v>616</v>
      </c>
      <c r="C27" s="94"/>
      <c r="D27" s="94"/>
      <c r="E27" s="94"/>
      <c r="F27" s="94"/>
      <c r="G27" s="94"/>
      <c r="H27" s="153"/>
      <c r="I27" s="94"/>
      <c r="J27" s="121"/>
      <c r="K27" s="121"/>
      <c r="L27" s="121"/>
      <c r="M27" s="121"/>
      <c r="N27" s="123"/>
      <c r="O27" s="97"/>
      <c r="P27" s="97"/>
      <c r="Q27" s="106"/>
      <c r="R27" s="106"/>
      <c r="S27" s="106"/>
      <c r="T27" s="106"/>
      <c r="U27" s="106"/>
      <c r="V27" s="106"/>
      <c r="W27" s="106"/>
      <c r="X27" s="105"/>
      <c r="Y27" s="150"/>
      <c r="Z27" s="108"/>
      <c r="AA27" s="94"/>
      <c r="AC27" s="116"/>
    </row>
    <row r="28" spans="1:30" ht="20.100000000000001" customHeight="1">
      <c r="A28" s="96"/>
      <c r="B28" s="94"/>
      <c r="C28" s="94"/>
      <c r="D28" s="94"/>
      <c r="E28" s="94"/>
      <c r="F28" s="94"/>
      <c r="G28" s="94"/>
      <c r="H28" s="153"/>
      <c r="I28" s="94"/>
      <c r="J28" s="94"/>
      <c r="K28" s="94"/>
      <c r="L28" s="94"/>
      <c r="M28" s="121"/>
      <c r="N28" s="123"/>
      <c r="O28" s="97"/>
      <c r="P28" s="97"/>
      <c r="Q28" s="104"/>
      <c r="R28" s="105"/>
      <c r="S28" s="106"/>
      <c r="T28" s="106"/>
      <c r="U28" s="107"/>
      <c r="V28" s="104"/>
      <c r="W28" s="106"/>
      <c r="X28" s="106"/>
      <c r="Y28" s="149"/>
      <c r="Z28" s="108"/>
      <c r="AA28" s="94"/>
      <c r="AC28" s="116"/>
    </row>
    <row r="29" spans="1:30" ht="20.100000000000001" customHeight="1">
      <c r="A29" s="96"/>
      <c r="B29" s="134" t="s">
        <v>617</v>
      </c>
      <c r="C29" s="94"/>
      <c r="D29" s="319">
        <f>IF(H19&gt;J20, AC29, AC19)</f>
        <v>12.103606303347799</v>
      </c>
      <c r="E29" s="319"/>
      <c r="F29" s="135"/>
      <c r="G29" s="101" t="s">
        <v>618</v>
      </c>
      <c r="H29" s="97"/>
      <c r="I29" s="121"/>
      <c r="J29" s="121"/>
      <c r="K29" s="94"/>
      <c r="L29" s="94"/>
      <c r="M29" s="100"/>
      <c r="N29" s="94"/>
      <c r="O29" s="121"/>
      <c r="P29" s="121"/>
      <c r="Q29" s="106"/>
      <c r="R29" s="136"/>
      <c r="S29" s="106"/>
      <c r="T29" s="106"/>
      <c r="U29" s="106"/>
      <c r="V29" s="106"/>
      <c r="W29" s="136"/>
      <c r="X29" s="106"/>
      <c r="Y29" s="149"/>
      <c r="Z29" s="108"/>
      <c r="AA29" s="94"/>
      <c r="AC29" s="109">
        <f>H16*(H17*H18)^0.5/750/H20</f>
        <v>12.103606303347799</v>
      </c>
      <c r="AD29" s="137"/>
    </row>
    <row r="30" spans="1:30" ht="20.100000000000001" customHeight="1">
      <c r="A30" s="96"/>
      <c r="B30" s="134"/>
      <c r="C30" s="94"/>
      <c r="D30" s="94"/>
      <c r="E30" s="109"/>
      <c r="F30" s="135"/>
      <c r="G30" s="101"/>
      <c r="H30" s="97"/>
      <c r="I30" s="121"/>
      <c r="J30" s="121"/>
      <c r="K30" s="109"/>
      <c r="L30" s="97"/>
      <c r="M30" s="100"/>
      <c r="N30" s="94"/>
      <c r="O30" s="121"/>
      <c r="P30" s="121"/>
      <c r="Q30" s="106"/>
      <c r="R30" s="136"/>
      <c r="S30" s="106"/>
      <c r="T30" s="106"/>
      <c r="U30" s="106"/>
      <c r="V30" s="106"/>
      <c r="W30" s="136"/>
      <c r="X30" s="106"/>
      <c r="Y30" s="149"/>
      <c r="Z30" s="108"/>
      <c r="AA30" s="94"/>
    </row>
    <row r="31" spans="1:30" ht="20.100000000000001" customHeight="1">
      <c r="A31" s="96"/>
      <c r="B31" s="134" t="s">
        <v>619</v>
      </c>
      <c r="C31" s="94"/>
      <c r="D31" s="94"/>
      <c r="E31" s="155">
        <v>12.1</v>
      </c>
      <c r="F31" s="155"/>
      <c r="G31" s="156"/>
      <c r="H31" s="156"/>
      <c r="I31" s="94"/>
      <c r="J31" s="94"/>
      <c r="K31" s="94"/>
      <c r="L31" s="94"/>
      <c r="M31" s="94"/>
      <c r="N31" s="94"/>
      <c r="O31" s="94"/>
      <c r="P31" s="94"/>
      <c r="Q31" s="106"/>
      <c r="R31" s="136"/>
      <c r="S31" s="106"/>
      <c r="T31" s="106"/>
      <c r="U31" s="106"/>
      <c r="V31" s="106"/>
      <c r="W31" s="136"/>
      <c r="X31" s="105"/>
      <c r="Y31" s="150"/>
      <c r="Z31" s="108"/>
      <c r="AA31" s="94"/>
    </row>
    <row r="32" spans="1:30" ht="20.100000000000001" customHeight="1">
      <c r="A32" s="96"/>
      <c r="B32" s="94"/>
      <c r="C32" s="94"/>
      <c r="D32" s="94"/>
      <c r="E32" s="94"/>
      <c r="F32" s="94"/>
      <c r="G32" s="94"/>
      <c r="H32" s="94"/>
      <c r="I32" s="94"/>
      <c r="J32" s="94"/>
      <c r="K32" s="94"/>
      <c r="L32" s="94"/>
      <c r="M32" s="94"/>
      <c r="N32" s="94"/>
      <c r="O32" s="94"/>
      <c r="P32" s="94"/>
      <c r="Q32" s="106"/>
      <c r="R32" s="136"/>
      <c r="S32" s="106"/>
      <c r="T32" s="106"/>
      <c r="U32" s="106"/>
      <c r="V32" s="106"/>
      <c r="W32" s="136"/>
      <c r="X32" s="105"/>
      <c r="Y32" s="150"/>
      <c r="Z32" s="108"/>
      <c r="AA32" s="94"/>
    </row>
    <row r="33" spans="1:27" ht="20.100000000000001" customHeight="1">
      <c r="A33" s="96"/>
      <c r="B33" s="134" t="s">
        <v>620</v>
      </c>
      <c r="C33" s="94"/>
      <c r="D33" s="109"/>
      <c r="E33" s="109"/>
      <c r="F33" s="135"/>
      <c r="G33" s="101"/>
      <c r="H33" s="138"/>
      <c r="I33" s="94"/>
      <c r="J33" s="94"/>
      <c r="K33" s="94"/>
      <c r="L33" s="94"/>
      <c r="M33" s="94"/>
      <c r="N33" s="94"/>
      <c r="O33" s="94"/>
      <c r="P33" s="94"/>
      <c r="Q33" s="126"/>
      <c r="R33" s="132"/>
      <c r="S33" s="106"/>
      <c r="T33" s="106"/>
      <c r="U33" s="106"/>
      <c r="V33" s="126"/>
      <c r="W33" s="132"/>
      <c r="X33" s="105"/>
      <c r="Y33" s="150"/>
      <c r="Z33" s="108"/>
      <c r="AA33" s="94"/>
    </row>
    <row r="34" spans="1:27" ht="20.100000000000001" customHeight="1">
      <c r="A34" s="96"/>
      <c r="B34" s="94"/>
      <c r="C34" s="94"/>
      <c r="D34" s="94"/>
      <c r="E34" s="94"/>
      <c r="F34" s="94"/>
      <c r="G34" s="94"/>
      <c r="H34" s="138"/>
      <c r="I34" s="138"/>
      <c r="J34" s="121"/>
      <c r="K34" s="121"/>
      <c r="L34" s="121"/>
      <c r="M34" s="121"/>
      <c r="N34" s="123"/>
      <c r="O34" s="121"/>
      <c r="P34" s="121"/>
      <c r="Q34" s="105"/>
      <c r="R34" s="105"/>
      <c r="S34" s="105"/>
      <c r="T34" s="105"/>
      <c r="U34" s="105"/>
      <c r="V34" s="105"/>
      <c r="W34" s="105"/>
      <c r="X34" s="105"/>
      <c r="Y34" s="150"/>
      <c r="Z34" s="108"/>
      <c r="AA34" s="94"/>
    </row>
    <row r="35" spans="1:27" ht="20.100000000000001" customHeight="1">
      <c r="A35" s="96"/>
      <c r="B35" s="100"/>
      <c r="C35" s="101"/>
      <c r="D35" s="121"/>
      <c r="E35" s="121"/>
      <c r="F35" s="121"/>
      <c r="G35" s="121"/>
      <c r="H35" s="97"/>
      <c r="I35" s="121"/>
      <c r="J35" s="121"/>
      <c r="K35" s="121"/>
      <c r="L35" s="121"/>
      <c r="M35" s="121"/>
      <c r="N35" s="123"/>
      <c r="O35" s="121"/>
      <c r="P35" s="121"/>
      <c r="Q35" s="121"/>
      <c r="R35" s="121"/>
      <c r="S35" s="121"/>
      <c r="T35" s="121"/>
      <c r="U35" s="121"/>
      <c r="V35" s="121"/>
      <c r="W35" s="121"/>
      <c r="X35" s="121"/>
      <c r="Y35" s="139"/>
      <c r="Z35" s="108"/>
      <c r="AA35" s="94"/>
    </row>
    <row r="36" spans="1:27" ht="20.100000000000001" customHeight="1">
      <c r="A36" s="96"/>
      <c r="B36" s="100"/>
      <c r="C36" s="101"/>
      <c r="D36" s="121"/>
      <c r="E36" s="121"/>
      <c r="F36" s="121"/>
      <c r="G36" s="121"/>
      <c r="H36" s="97"/>
      <c r="I36" s="121"/>
      <c r="J36" s="121"/>
      <c r="K36" s="121"/>
      <c r="L36" s="121"/>
      <c r="M36" s="121"/>
      <c r="N36" s="123"/>
      <c r="O36" s="121"/>
      <c r="P36" s="121"/>
      <c r="Q36" s="121"/>
      <c r="R36" s="121"/>
      <c r="S36" s="121"/>
      <c r="T36" s="121"/>
      <c r="U36" s="121"/>
      <c r="V36" s="121"/>
      <c r="W36" s="121"/>
      <c r="X36" s="121"/>
      <c r="Y36" s="139"/>
      <c r="Z36" s="108"/>
      <c r="AA36" s="94"/>
    </row>
    <row r="37" spans="1:27" ht="20.100000000000001" customHeight="1">
      <c r="A37" s="96"/>
      <c r="B37" s="100"/>
      <c r="C37" s="101"/>
      <c r="D37" s="121"/>
      <c r="E37" s="121"/>
      <c r="F37" s="121"/>
      <c r="G37" s="121"/>
      <c r="H37" s="97"/>
      <c r="I37" s="121"/>
      <c r="J37" s="121"/>
      <c r="K37" s="121"/>
      <c r="L37" s="121"/>
      <c r="M37" s="121"/>
      <c r="N37" s="123"/>
      <c r="O37" s="121"/>
      <c r="P37" s="121"/>
      <c r="Q37" s="121"/>
      <c r="R37" s="121"/>
      <c r="S37" s="121"/>
      <c r="T37" s="121"/>
      <c r="U37" s="121"/>
      <c r="V37" s="121"/>
      <c r="W37" s="121"/>
      <c r="X37" s="121"/>
      <c r="Y37" s="139"/>
      <c r="Z37" s="108"/>
      <c r="AA37" s="94"/>
    </row>
    <row r="38" spans="1:27" ht="20.100000000000001" customHeight="1">
      <c r="A38" s="96"/>
      <c r="B38" s="100"/>
      <c r="C38" s="101"/>
      <c r="D38" s="121"/>
      <c r="E38" s="121"/>
      <c r="F38" s="121"/>
      <c r="G38" s="121"/>
      <c r="H38" s="97"/>
      <c r="I38" s="121"/>
      <c r="J38" s="121"/>
      <c r="K38" s="121"/>
      <c r="L38" s="121"/>
      <c r="M38" s="121"/>
      <c r="N38" s="123"/>
      <c r="O38" s="121"/>
      <c r="P38" s="121"/>
      <c r="Q38" s="121"/>
      <c r="R38" s="121"/>
      <c r="S38" s="121"/>
      <c r="T38" s="121"/>
      <c r="U38" s="121"/>
      <c r="V38" s="121"/>
      <c r="W38" s="121"/>
      <c r="X38" s="121"/>
      <c r="Y38" s="139"/>
      <c r="Z38" s="108"/>
      <c r="AA38" s="94"/>
    </row>
    <row r="39" spans="1:27" ht="20.100000000000001" customHeight="1">
      <c r="A39" s="96"/>
      <c r="B39" s="100"/>
      <c r="C39" s="101"/>
      <c r="D39" s="121"/>
      <c r="E39" s="121"/>
      <c r="F39" s="121"/>
      <c r="G39" s="121"/>
      <c r="H39" s="97"/>
      <c r="I39" s="121"/>
      <c r="J39" s="121"/>
      <c r="K39" s="121"/>
      <c r="L39" s="121"/>
      <c r="M39" s="121"/>
      <c r="N39" s="123"/>
      <c r="O39" s="121"/>
      <c r="P39" s="121"/>
      <c r="Q39" s="121"/>
      <c r="R39" s="121"/>
      <c r="S39" s="121"/>
      <c r="T39" s="121"/>
      <c r="U39" s="121"/>
      <c r="V39" s="121"/>
      <c r="W39" s="121"/>
      <c r="X39" s="121"/>
      <c r="Y39" s="139"/>
      <c r="Z39" s="108"/>
      <c r="AA39" s="94"/>
    </row>
    <row r="40" spans="1:27" ht="20.100000000000001" customHeight="1">
      <c r="A40" s="96"/>
      <c r="B40" s="100"/>
      <c r="C40" s="101"/>
      <c r="D40" s="121"/>
      <c r="E40" s="121"/>
      <c r="F40" s="121"/>
      <c r="G40" s="121"/>
      <c r="H40" s="97"/>
      <c r="I40" s="121"/>
      <c r="J40" s="121"/>
      <c r="K40" s="121"/>
      <c r="L40" s="121"/>
      <c r="M40" s="121"/>
      <c r="N40" s="123"/>
      <c r="O40" s="121"/>
      <c r="P40" s="121"/>
      <c r="Q40" s="121"/>
      <c r="R40" s="121"/>
      <c r="S40" s="121"/>
      <c r="T40" s="121"/>
      <c r="U40" s="121"/>
      <c r="V40" s="121"/>
      <c r="W40" s="121"/>
      <c r="X40" s="121"/>
      <c r="Y40" s="139"/>
      <c r="Z40" s="108"/>
      <c r="AA40" s="94"/>
    </row>
    <row r="41" spans="1:27" ht="20.100000000000001" customHeight="1">
      <c r="A41" s="96"/>
      <c r="B41" s="100"/>
      <c r="C41" s="101"/>
      <c r="D41" s="121"/>
      <c r="E41" s="121"/>
      <c r="F41" s="121"/>
      <c r="G41" s="121"/>
      <c r="H41" s="97"/>
      <c r="I41" s="121"/>
      <c r="J41" s="121"/>
      <c r="K41" s="121"/>
      <c r="L41" s="121"/>
      <c r="M41" s="121"/>
      <c r="N41" s="123"/>
      <c r="O41" s="121"/>
      <c r="P41" s="121"/>
      <c r="Q41" s="121"/>
      <c r="R41" s="121"/>
      <c r="S41" s="121"/>
      <c r="T41" s="121"/>
      <c r="U41" s="121"/>
      <c r="V41" s="121"/>
      <c r="W41" s="121"/>
      <c r="X41" s="121"/>
      <c r="Y41" s="139"/>
      <c r="Z41" s="108"/>
      <c r="AA41" s="94"/>
    </row>
    <row r="42" spans="1:27" ht="20.100000000000001" customHeight="1">
      <c r="A42" s="96"/>
      <c r="B42" s="100"/>
      <c r="C42" s="101"/>
      <c r="D42" s="121"/>
      <c r="E42" s="121"/>
      <c r="F42" s="121"/>
      <c r="G42" s="121"/>
      <c r="H42" s="97"/>
      <c r="I42" s="121"/>
      <c r="J42" s="121"/>
      <c r="K42" s="121"/>
      <c r="L42" s="121"/>
      <c r="M42" s="121"/>
      <c r="N42" s="123"/>
      <c r="O42" s="121"/>
      <c r="P42" s="121"/>
      <c r="Q42" s="121"/>
      <c r="R42" s="121"/>
      <c r="S42" s="121"/>
      <c r="T42" s="121"/>
      <c r="U42" s="121"/>
      <c r="V42" s="121"/>
      <c r="W42" s="121"/>
      <c r="X42" s="121"/>
      <c r="Y42" s="139"/>
      <c r="Z42" s="108"/>
      <c r="AA42" s="94"/>
    </row>
    <row r="43" spans="1:27" ht="20.100000000000001" customHeight="1">
      <c r="A43" s="96"/>
      <c r="B43" s="100"/>
      <c r="C43" s="101"/>
      <c r="D43" s="121"/>
      <c r="E43" s="121"/>
      <c r="F43" s="121"/>
      <c r="G43" s="121"/>
      <c r="H43" s="97"/>
      <c r="I43" s="121"/>
      <c r="J43" s="121"/>
      <c r="K43" s="121"/>
      <c r="L43" s="121"/>
      <c r="M43" s="121"/>
      <c r="N43" s="123"/>
      <c r="O43" s="121"/>
      <c r="P43" s="121"/>
      <c r="Q43" s="121"/>
      <c r="R43" s="121"/>
      <c r="S43" s="121"/>
      <c r="T43" s="121"/>
      <c r="U43" s="121"/>
      <c r="V43" s="121"/>
      <c r="W43" s="121"/>
      <c r="X43" s="121"/>
      <c r="Y43" s="139"/>
      <c r="Z43" s="108"/>
      <c r="AA43" s="94"/>
    </row>
    <row r="44" spans="1:27" ht="20.100000000000001" customHeight="1">
      <c r="A44" s="96"/>
      <c r="B44" s="100"/>
      <c r="C44" s="101"/>
      <c r="D44" s="121"/>
      <c r="E44" s="121"/>
      <c r="F44" s="121"/>
      <c r="G44" s="121"/>
      <c r="H44" s="97"/>
      <c r="I44" s="121"/>
      <c r="J44" s="121"/>
      <c r="K44" s="121"/>
      <c r="L44" s="121"/>
      <c r="M44" s="121"/>
      <c r="N44" s="123"/>
      <c r="O44" s="121"/>
      <c r="P44" s="121"/>
      <c r="Q44" s="121"/>
      <c r="R44" s="121"/>
      <c r="S44" s="121"/>
      <c r="T44" s="121"/>
      <c r="U44" s="121"/>
      <c r="V44" s="121"/>
      <c r="W44" s="121"/>
      <c r="X44" s="121"/>
      <c r="Y44" s="139"/>
      <c r="Z44" s="108"/>
      <c r="AA44" s="94"/>
    </row>
    <row r="45" spans="1:27" ht="20.100000000000001" customHeight="1">
      <c r="A45" s="96"/>
      <c r="B45" s="100"/>
      <c r="C45" s="101"/>
      <c r="D45" s="121"/>
      <c r="E45" s="121"/>
      <c r="F45" s="121"/>
      <c r="G45" s="121"/>
      <c r="H45" s="97"/>
      <c r="I45" s="121"/>
      <c r="J45" s="121"/>
      <c r="K45" s="121"/>
      <c r="L45" s="121"/>
      <c r="M45" s="121"/>
      <c r="N45" s="123"/>
      <c r="O45" s="121"/>
      <c r="P45" s="121"/>
      <c r="Q45" s="121"/>
      <c r="R45" s="121"/>
      <c r="S45" s="121"/>
      <c r="T45" s="121"/>
      <c r="U45" s="121"/>
      <c r="V45" s="121"/>
      <c r="W45" s="121"/>
      <c r="X45" s="121"/>
      <c r="Y45" s="139"/>
      <c r="Z45" s="108"/>
      <c r="AA45" s="94"/>
    </row>
    <row r="46" spans="1:27" ht="20.100000000000001" customHeight="1">
      <c r="A46" s="96"/>
      <c r="B46" s="100"/>
      <c r="C46" s="101"/>
      <c r="D46" s="121"/>
      <c r="E46" s="121"/>
      <c r="F46" s="121"/>
      <c r="G46" s="121"/>
      <c r="H46" s="97"/>
      <c r="I46" s="121"/>
      <c r="J46" s="121"/>
      <c r="K46" s="121"/>
      <c r="L46" s="121"/>
      <c r="M46" s="121"/>
      <c r="N46" s="123"/>
      <c r="O46" s="121"/>
      <c r="P46" s="121"/>
      <c r="Q46" s="121"/>
      <c r="R46" s="121"/>
      <c r="S46" s="121"/>
      <c r="T46" s="121"/>
      <c r="U46" s="121"/>
      <c r="V46" s="121"/>
      <c r="W46" s="121"/>
      <c r="X46" s="121"/>
      <c r="Y46" s="139"/>
      <c r="Z46" s="108"/>
      <c r="AA46" s="94"/>
    </row>
    <row r="47" spans="1:27" ht="20.100000000000001" customHeight="1">
      <c r="A47" s="96"/>
      <c r="B47" s="100"/>
      <c r="C47" s="101"/>
      <c r="D47" s="121"/>
      <c r="E47" s="121"/>
      <c r="F47" s="121"/>
      <c r="G47" s="121"/>
      <c r="H47" s="97"/>
      <c r="I47" s="121"/>
      <c r="J47" s="121"/>
      <c r="K47" s="121"/>
      <c r="L47" s="121"/>
      <c r="M47" s="121"/>
      <c r="N47" s="123"/>
      <c r="O47" s="121"/>
      <c r="P47" s="121"/>
      <c r="Q47" s="121"/>
      <c r="R47" s="121"/>
      <c r="S47" s="121"/>
      <c r="T47" s="121"/>
      <c r="U47" s="121"/>
      <c r="V47" s="121"/>
      <c r="W47" s="121"/>
      <c r="X47" s="121"/>
      <c r="Y47" s="139"/>
      <c r="Z47" s="108"/>
      <c r="AA47" s="94"/>
    </row>
    <row r="48" spans="1:27" ht="20.100000000000001" customHeight="1">
      <c r="A48" s="96"/>
      <c r="B48" s="100"/>
      <c r="C48" s="101"/>
      <c r="D48" s="121"/>
      <c r="E48" s="121"/>
      <c r="F48" s="121"/>
      <c r="G48" s="121"/>
      <c r="H48" s="97"/>
      <c r="I48" s="121"/>
      <c r="J48" s="121"/>
      <c r="K48" s="121"/>
      <c r="L48" s="121"/>
      <c r="M48" s="121"/>
      <c r="N48" s="123"/>
      <c r="O48" s="121"/>
      <c r="P48" s="121"/>
      <c r="Q48" s="121"/>
      <c r="R48" s="121"/>
      <c r="S48" s="121"/>
      <c r="T48" s="121"/>
      <c r="U48" s="121"/>
      <c r="V48" s="121"/>
      <c r="W48" s="121"/>
      <c r="X48" s="121"/>
      <c r="Y48" s="139"/>
      <c r="Z48" s="108"/>
      <c r="AA48" s="94"/>
    </row>
    <row r="49" spans="1:27" ht="20.100000000000001" customHeight="1">
      <c r="A49" s="96"/>
      <c r="B49" s="100"/>
      <c r="C49" s="101"/>
      <c r="D49" s="121"/>
      <c r="E49" s="121"/>
      <c r="F49" s="121"/>
      <c r="G49" s="121"/>
      <c r="H49" s="97"/>
      <c r="I49" s="121"/>
      <c r="J49" s="121"/>
      <c r="K49" s="121"/>
      <c r="L49" s="121"/>
      <c r="M49" s="121"/>
      <c r="N49" s="123"/>
      <c r="O49" s="121"/>
      <c r="P49" s="121"/>
      <c r="Q49" s="121"/>
      <c r="R49" s="121"/>
      <c r="S49" s="121"/>
      <c r="T49" s="121"/>
      <c r="U49" s="121"/>
      <c r="V49" s="121"/>
      <c r="W49" s="121"/>
      <c r="X49" s="121"/>
      <c r="Y49" s="139"/>
      <c r="Z49" s="108"/>
      <c r="AA49" s="94"/>
    </row>
    <row r="50" spans="1:27" ht="20.100000000000001" customHeight="1">
      <c r="A50" s="96"/>
      <c r="B50" s="100"/>
      <c r="C50" s="101"/>
      <c r="D50" s="121"/>
      <c r="E50" s="121"/>
      <c r="F50" s="121"/>
      <c r="G50" s="121"/>
      <c r="H50" s="97"/>
      <c r="I50" s="121"/>
      <c r="J50" s="121"/>
      <c r="K50" s="121"/>
      <c r="L50" s="121"/>
      <c r="M50" s="121"/>
      <c r="N50" s="123"/>
      <c r="O50" s="121"/>
      <c r="P50" s="121"/>
      <c r="Q50" s="121"/>
      <c r="R50" s="121"/>
      <c r="S50" s="121"/>
      <c r="T50" s="121"/>
      <c r="U50" s="121"/>
      <c r="V50" s="121"/>
      <c r="W50" s="121"/>
      <c r="X50" s="121"/>
      <c r="Y50" s="139"/>
      <c r="Z50" s="108"/>
      <c r="AA50" s="94"/>
    </row>
    <row r="51" spans="1:27" ht="20.100000000000001" customHeight="1">
      <c r="A51" s="96"/>
      <c r="B51" s="100"/>
      <c r="C51" s="101"/>
      <c r="D51" s="121"/>
      <c r="E51" s="121"/>
      <c r="F51" s="121"/>
      <c r="G51" s="121"/>
      <c r="H51" s="97"/>
      <c r="I51" s="121"/>
      <c r="J51" s="121"/>
      <c r="K51" s="121"/>
      <c r="L51" s="121"/>
      <c r="M51" s="121"/>
      <c r="N51" s="123"/>
      <c r="O51" s="121"/>
      <c r="P51" s="121"/>
      <c r="Q51" s="121"/>
      <c r="R51" s="121"/>
      <c r="S51" s="121"/>
      <c r="T51" s="121"/>
      <c r="U51" s="121"/>
      <c r="V51" s="121"/>
      <c r="W51" s="121"/>
      <c r="X51" s="121"/>
      <c r="Y51" s="139"/>
      <c r="Z51" s="108"/>
      <c r="AA51" s="94"/>
    </row>
    <row r="52" spans="1:27" ht="20.100000000000001" customHeight="1">
      <c r="A52" s="96"/>
      <c r="B52" s="100"/>
      <c r="C52" s="101"/>
      <c r="D52" s="121"/>
      <c r="E52" s="121"/>
      <c r="F52" s="121"/>
      <c r="G52" s="121"/>
      <c r="H52" s="97"/>
      <c r="I52" s="121"/>
      <c r="J52" s="121"/>
      <c r="K52" s="121"/>
      <c r="L52" s="121"/>
      <c r="M52" s="121"/>
      <c r="N52" s="123"/>
      <c r="O52" s="121"/>
      <c r="P52" s="121"/>
      <c r="Q52" s="121"/>
      <c r="R52" s="121"/>
      <c r="S52" s="121"/>
      <c r="T52" s="121"/>
      <c r="U52" s="121"/>
      <c r="V52" s="121"/>
      <c r="W52" s="121"/>
      <c r="X52" s="121"/>
      <c r="Y52" s="139"/>
      <c r="Z52" s="108"/>
      <c r="AA52" s="94"/>
    </row>
    <row r="53" spans="1:27" ht="20.100000000000001" customHeight="1">
      <c r="A53" s="96"/>
      <c r="B53" s="100"/>
      <c r="C53" s="101"/>
      <c r="D53" s="121"/>
      <c r="E53" s="121"/>
      <c r="F53" s="121"/>
      <c r="G53" s="121"/>
      <c r="H53" s="97"/>
      <c r="I53" s="121"/>
      <c r="J53" s="121"/>
      <c r="K53" s="121"/>
      <c r="L53" s="121"/>
      <c r="M53" s="121"/>
      <c r="N53" s="123"/>
      <c r="O53" s="121"/>
      <c r="P53" s="121"/>
      <c r="Q53" s="121"/>
      <c r="R53" s="121"/>
      <c r="S53" s="121"/>
      <c r="T53" s="121"/>
      <c r="U53" s="121"/>
      <c r="V53" s="121"/>
      <c r="W53" s="121"/>
      <c r="X53" s="121"/>
      <c r="Y53" s="139"/>
      <c r="Z53" s="108"/>
      <c r="AA53" s="94"/>
    </row>
    <row r="54" spans="1:27" ht="20.100000000000001" customHeight="1">
      <c r="A54" s="96"/>
      <c r="B54" s="100"/>
      <c r="C54" s="101"/>
      <c r="D54" s="121"/>
      <c r="E54" s="121"/>
      <c r="F54" s="121"/>
      <c r="G54" s="121"/>
      <c r="H54" s="97"/>
      <c r="I54" s="121"/>
      <c r="J54" s="121"/>
      <c r="K54" s="121"/>
      <c r="L54" s="121"/>
      <c r="M54" s="121"/>
      <c r="N54" s="123"/>
      <c r="O54" s="121"/>
      <c r="P54" s="121"/>
      <c r="Q54" s="121"/>
      <c r="R54" s="121"/>
      <c r="S54" s="121"/>
      <c r="T54" s="121"/>
      <c r="U54" s="121"/>
      <c r="V54" s="121"/>
      <c r="W54" s="121"/>
      <c r="X54" s="121"/>
      <c r="Y54" s="139"/>
      <c r="Z54" s="108"/>
      <c r="AA54" s="94"/>
    </row>
    <row r="55" spans="1:27" ht="20.100000000000001" customHeight="1">
      <c r="A55" s="96"/>
      <c r="B55" s="100"/>
      <c r="C55" s="101"/>
      <c r="D55" s="121"/>
      <c r="E55" s="121"/>
      <c r="F55" s="121"/>
      <c r="G55" s="121"/>
      <c r="H55" s="97"/>
      <c r="I55" s="121"/>
      <c r="J55" s="121"/>
      <c r="K55" s="121"/>
      <c r="L55" s="121"/>
      <c r="M55" s="121"/>
      <c r="N55" s="123"/>
      <c r="O55" s="121"/>
      <c r="P55" s="121"/>
      <c r="Q55" s="121"/>
      <c r="R55" s="121"/>
      <c r="S55" s="121"/>
      <c r="T55" s="121"/>
      <c r="U55" s="121"/>
      <c r="V55" s="121"/>
      <c r="W55" s="121"/>
      <c r="X55" s="121"/>
      <c r="Y55" s="139"/>
      <c r="Z55" s="108"/>
      <c r="AA55" s="94"/>
    </row>
    <row r="56" spans="1:27" ht="20.100000000000001" customHeight="1">
      <c r="A56" s="96"/>
      <c r="B56" s="100"/>
      <c r="C56" s="101"/>
      <c r="D56" s="121"/>
      <c r="E56" s="121"/>
      <c r="F56" s="121"/>
      <c r="G56" s="121"/>
      <c r="H56" s="97"/>
      <c r="I56" s="121"/>
      <c r="J56" s="121"/>
      <c r="K56" s="121"/>
      <c r="L56" s="121"/>
      <c r="M56" s="121"/>
      <c r="N56" s="123"/>
      <c r="O56" s="121"/>
      <c r="P56" s="121"/>
      <c r="Q56" s="121"/>
      <c r="R56" s="121"/>
      <c r="S56" s="121"/>
      <c r="T56" s="121"/>
      <c r="U56" s="121"/>
      <c r="V56" s="121"/>
      <c r="W56" s="121"/>
      <c r="X56" s="121"/>
      <c r="Y56" s="139"/>
      <c r="Z56" s="108"/>
      <c r="AA56" s="94"/>
    </row>
    <row r="57" spans="1:27" ht="20.100000000000001" customHeight="1">
      <c r="A57" s="96"/>
      <c r="B57" s="100" t="s">
        <v>621</v>
      </c>
      <c r="C57" s="101"/>
      <c r="D57" s="121"/>
      <c r="E57" s="121"/>
      <c r="F57" s="121"/>
      <c r="G57" s="121"/>
      <c r="H57" s="97"/>
      <c r="I57" s="121"/>
      <c r="J57" s="121"/>
      <c r="K57" s="121"/>
      <c r="L57" s="121"/>
      <c r="M57" s="121"/>
      <c r="N57" s="123"/>
      <c r="O57" s="121"/>
      <c r="P57" s="121"/>
      <c r="Q57" s="121"/>
      <c r="R57" s="121"/>
      <c r="S57" s="121"/>
      <c r="T57" s="121"/>
      <c r="U57" s="121"/>
      <c r="V57" s="121"/>
      <c r="W57" s="121"/>
      <c r="X57" s="121"/>
      <c r="Y57" s="139"/>
      <c r="Z57" s="108"/>
      <c r="AA57" s="94"/>
    </row>
    <row r="58" spans="1:27" ht="20.100000000000001" customHeight="1">
      <c r="A58" s="96"/>
      <c r="C58" s="101"/>
      <c r="D58" s="121"/>
      <c r="E58" s="121"/>
      <c r="F58" s="121"/>
      <c r="G58" s="121"/>
      <c r="H58" s="97"/>
      <c r="I58" s="121"/>
      <c r="J58" s="121"/>
      <c r="K58" s="121"/>
      <c r="L58" s="121"/>
      <c r="M58" s="121"/>
      <c r="N58" s="123"/>
      <c r="O58" s="121"/>
      <c r="P58" s="121"/>
      <c r="Q58" s="121"/>
      <c r="R58" s="121"/>
      <c r="S58" s="121"/>
      <c r="T58" s="121"/>
      <c r="U58" s="121"/>
      <c r="V58" s="121"/>
      <c r="W58" s="121"/>
      <c r="X58" s="121"/>
      <c r="Y58" s="139"/>
      <c r="Z58" s="108"/>
      <c r="AA58" s="94"/>
    </row>
    <row r="59" spans="1:27" ht="20.100000000000001" customHeight="1">
      <c r="A59" s="96"/>
      <c r="B59" s="100"/>
      <c r="C59" s="101"/>
      <c r="D59" s="121"/>
      <c r="E59" s="121"/>
      <c r="F59" s="121"/>
      <c r="G59" s="121"/>
      <c r="H59" s="97"/>
      <c r="I59" s="121"/>
      <c r="J59" s="121"/>
      <c r="K59" s="121"/>
      <c r="L59" s="121"/>
      <c r="M59" s="121"/>
      <c r="N59" s="123"/>
      <c r="O59" s="121"/>
      <c r="P59" s="121"/>
      <c r="Q59" s="121"/>
      <c r="R59" s="121"/>
      <c r="S59" s="121"/>
      <c r="T59" s="121"/>
      <c r="U59" s="121"/>
      <c r="V59" s="121"/>
      <c r="W59" s="121"/>
      <c r="X59" s="121"/>
      <c r="Y59" s="139"/>
      <c r="Z59" s="108"/>
      <c r="AA59" s="94"/>
    </row>
    <row r="60" spans="1:27" ht="20.100000000000001" customHeight="1">
      <c r="A60" s="96"/>
      <c r="B60" s="100"/>
      <c r="C60" s="101"/>
      <c r="D60" s="121"/>
      <c r="E60" s="121"/>
      <c r="F60" s="121"/>
      <c r="G60" s="121"/>
      <c r="H60" s="97"/>
      <c r="I60" s="121"/>
      <c r="J60" s="121"/>
      <c r="K60" s="121"/>
      <c r="L60" s="121"/>
      <c r="M60" s="121"/>
      <c r="N60" s="123"/>
      <c r="O60" s="121"/>
      <c r="P60" s="121"/>
      <c r="Q60" s="121"/>
      <c r="R60" s="121"/>
      <c r="S60" s="121"/>
      <c r="T60" s="121"/>
      <c r="U60" s="121"/>
      <c r="V60" s="121"/>
      <c r="W60" s="121"/>
      <c r="X60" s="121"/>
      <c r="Y60" s="139"/>
      <c r="Z60" s="108"/>
      <c r="AA60" s="94"/>
    </row>
    <row r="61" spans="1:27" ht="20.100000000000001" customHeight="1">
      <c r="A61" s="96"/>
      <c r="B61" s="100"/>
      <c r="C61" s="101"/>
      <c r="D61" s="121"/>
      <c r="E61" s="121"/>
      <c r="F61" s="121"/>
      <c r="G61" s="121"/>
      <c r="H61" s="97"/>
      <c r="I61" s="121"/>
      <c r="J61" s="121"/>
      <c r="K61" s="121"/>
      <c r="L61" s="121"/>
      <c r="M61" s="121"/>
      <c r="N61" s="123"/>
      <c r="O61" s="121"/>
      <c r="P61" s="121"/>
      <c r="Q61" s="121"/>
      <c r="R61" s="121"/>
      <c r="S61" s="121"/>
      <c r="T61" s="121"/>
      <c r="U61" s="121"/>
      <c r="V61" s="121"/>
      <c r="W61" s="121"/>
      <c r="X61" s="121"/>
      <c r="Y61" s="139"/>
      <c r="Z61" s="108"/>
      <c r="AA61" s="94"/>
    </row>
    <row r="62" spans="1:27" ht="20.100000000000001" customHeight="1" thickBot="1">
      <c r="A62" s="140"/>
      <c r="B62" s="141"/>
      <c r="C62" s="142"/>
      <c r="D62" s="143"/>
      <c r="E62" s="143"/>
      <c r="F62" s="143"/>
      <c r="G62" s="143"/>
      <c r="H62" s="129"/>
      <c r="I62" s="143"/>
      <c r="J62" s="143"/>
      <c r="K62" s="143"/>
      <c r="L62" s="143"/>
      <c r="M62" s="143"/>
      <c r="N62" s="144"/>
      <c r="O62" s="143"/>
      <c r="P62" s="143"/>
      <c r="Q62" s="143"/>
      <c r="R62" s="143"/>
      <c r="S62" s="143"/>
      <c r="T62" s="143"/>
      <c r="U62" s="143"/>
      <c r="V62" s="143"/>
      <c r="W62" s="143"/>
      <c r="X62" s="143"/>
      <c r="Y62" s="145"/>
      <c r="Z62" s="108"/>
      <c r="AA62" s="94"/>
    </row>
    <row r="63" spans="1:27" ht="20.100000000000001" customHeight="1">
      <c r="A63" s="146"/>
      <c r="B63" s="146"/>
      <c r="C63" s="146"/>
      <c r="D63" s="146"/>
      <c r="E63" s="146"/>
      <c r="F63" s="146"/>
      <c r="G63" s="146"/>
      <c r="H63" s="147"/>
      <c r="I63" s="146"/>
      <c r="J63" s="146"/>
      <c r="K63" s="146"/>
      <c r="L63" s="146"/>
      <c r="M63" s="146"/>
      <c r="N63" s="146"/>
      <c r="O63" s="146"/>
      <c r="P63" s="146"/>
      <c r="Q63" s="146"/>
      <c r="R63" s="146"/>
      <c r="S63" s="146"/>
      <c r="T63" s="146"/>
      <c r="U63" s="146"/>
      <c r="V63" s="146"/>
      <c r="W63" s="146"/>
      <c r="X63" s="146"/>
      <c r="Y63" s="146"/>
      <c r="Z63" s="146"/>
    </row>
  </sheetData>
  <mergeCells count="46">
    <mergeCell ref="C4:E4"/>
    <mergeCell ref="L4:T4"/>
    <mergeCell ref="A1:Y1"/>
    <mergeCell ref="C2:E2"/>
    <mergeCell ref="L2:T2"/>
    <mergeCell ref="C3:E3"/>
    <mergeCell ref="L3:T3"/>
    <mergeCell ref="C5:E5"/>
    <mergeCell ref="L5:T5"/>
    <mergeCell ref="C6:E6"/>
    <mergeCell ref="L6:T6"/>
    <mergeCell ref="C7:E7"/>
    <mergeCell ref="L7:T7"/>
    <mergeCell ref="A8:G8"/>
    <mergeCell ref="H8:Y8"/>
    <mergeCell ref="A9:G9"/>
    <mergeCell ref="H9:L9"/>
    <mergeCell ref="N9:R9"/>
    <mergeCell ref="T9:W9"/>
    <mergeCell ref="X9:Y9"/>
    <mergeCell ref="A11:G11"/>
    <mergeCell ref="H11:L11"/>
    <mergeCell ref="N11:R11"/>
    <mergeCell ref="T11:W11"/>
    <mergeCell ref="X11:Y11"/>
    <mergeCell ref="A10:G10"/>
    <mergeCell ref="H10:L10"/>
    <mergeCell ref="N10:R10"/>
    <mergeCell ref="T10:W10"/>
    <mergeCell ref="X10:Y10"/>
    <mergeCell ref="N12:R12"/>
    <mergeCell ref="T12:W12"/>
    <mergeCell ref="X12:Y12"/>
    <mergeCell ref="D29:E29"/>
    <mergeCell ref="A14:G14"/>
    <mergeCell ref="H14:I14"/>
    <mergeCell ref="J14:M14"/>
    <mergeCell ref="N14:Y14"/>
    <mergeCell ref="C18:G18"/>
    <mergeCell ref="H24:I24"/>
    <mergeCell ref="A13:G13"/>
    <mergeCell ref="H13:S13"/>
    <mergeCell ref="T13:W13"/>
    <mergeCell ref="X13:Y13"/>
    <mergeCell ref="A12:G12"/>
    <mergeCell ref="H12:L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ECDE5E64-60C8-4886-BC6E-B69C43ECB38D}">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Comprehensive Line List</vt:lpstr>
      <vt:lpstr>Manual Valves</vt:lpstr>
      <vt:lpstr>Automated Valves</vt:lpstr>
      <vt:lpstr>Instruments</vt:lpstr>
      <vt:lpstr>Drop Down Menu</vt:lpstr>
      <vt:lpstr>CV Sizing-PCV1076</vt:lpstr>
      <vt:lpstr>CV Sizing-PCV1063</vt:lpstr>
      <vt:lpstr>CV Sizing-PCV1064</vt:lpstr>
      <vt:lpstr>CV Sizing-PCV1052</vt:lpstr>
      <vt:lpstr>Components_Process_Lines</vt:lpstr>
      <vt:lpstr>'Automated Valves'!Print_Area</vt:lpstr>
      <vt:lpstr>'Comprehensive Line List'!Print_Area</vt:lpstr>
      <vt:lpstr>Instruments!Print_Area</vt:lpstr>
      <vt:lpstr>'Manual Valves'!Print_Area</vt:lpstr>
      <vt:lpstr>'Automated Valves'!Print_Titles</vt:lpstr>
      <vt:lpstr>'Comprehensive Line List'!Print_Titles</vt:lpstr>
      <vt:lpstr>Instruments!Print_Titles</vt:lpstr>
      <vt:lpstr>'Manual Valves'!Print_Titles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Carpenter, Erik</dc:creator>
  <cp:lastModifiedBy>Kevin Lynn</cp:lastModifiedBy>
  <cp:lastPrinted>2021-09-13T16:17:46Z</cp:lastPrinted>
  <dcterms:created xsi:type="dcterms:W3CDTF">2020-10-30T15:05:03Z</dcterms:created>
  <dcterms:modified xsi:type="dcterms:W3CDTF">2022-08-10T19:30:31Z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{ECDE5E64-60C8-4886-BC6E-B69C43ECB38D}</vt:lpwstr>
  </property>
</Properties>
</file>